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is10009\oa-data\01Open\R07業務\01総務課\08情報通信係\02010202情報発信\公式HP管理\01 HP更新\06 村政情報\06 行財政\01 財政\財政状況資料集\"/>
    </mc:Choice>
  </mc:AlternateContent>
  <bookViews>
    <workbookView xWindow="0" yWindow="0" windowWidth="28800" windowHeight="12090" tabRatio="9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<sst xmlns="http://schemas.openxmlformats.org/spreadsheetml/2006/main" count="1179" uniqueCount="581">
  <si>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</si>
  <si>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</si>
  <si>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</si>
  <si>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</si>
  <si>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</si>
  <si>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</si>
  <si>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</si>
  <si>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</si>
  <si>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</si>
  <si>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</si>
  <si>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</si>
  <si>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</si>
  <si>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</si>
  <si>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</si>
  <si>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</si>
  <si>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</si>
  <si>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</si>
  <si>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</si>
  <si>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</si>
  <si>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</si>
  <si>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</si>
  <si>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</si>
  <si>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</si>
  <si>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</si>
  <si>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</si>
  <si>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</si>
  <si>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</si>
  <si>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</si>
  <si>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</si>
  <si>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</si>
  <si>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</si>
  <si>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</si>
  <si>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</si>
  <si>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</si>
  <si>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</si>
  <si>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</si>
  <si>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</si>
  <si>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</si>
  <si>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</si>
  <si>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</si>
  <si>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</si>
  <si>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</si>
  <si>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</si>
  <si>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</si>
  <si>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</si>
  <si>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</si>
  <si>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</si>
  <si>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</si>
  <si>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</si>
  <si>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</si>
  <si>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</si>
  <si>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</si>
  <si>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</si>
  <si>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</si>
  <si>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</si>
  <si>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</si>
  <si>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</si>
  <si>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</si>
  <si>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</si>
  <si>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</si>
  <si>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</si>
  <si>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</si>
  <si>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</si>
  <si>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</si>
  <si>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</si>
  <si>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</si>
  <si>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</si>
  <si>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</si>
  <si>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</si>
  <si>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</si>
  <si>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</si>
  <si>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</si>
  <si>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</si>
  <si>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</si>
  <si>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</si>
  <si>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</si>
  <si>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</si>
  <si>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</si>
  <si>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</si>
  <si>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</si>
  <si>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</si>
  <si>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</si>
  <si>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</si>
  <si>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</si>
  <si>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</si>
  <si>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</si>
  <si>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</si>
  <si>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</si>
  <si>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</si>
  <si>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</si>
  <si>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</si>
  <si>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</si>
  <si>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</si>
  <si>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</si>
  <si>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東白川村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</si>
  <si>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</si>
  <si>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</si>
  <si>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</si>
  <si>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</si>
  <si>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</si>
  <si>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</si>
  <si>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</si>
  <si>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</si>
  <si>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</si>
  <si>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</si>
  <si>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</si>
  <si>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</si>
  <si>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</si>
  <si>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</si>
  <si>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</si>
  <si>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</si>
  <si>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</si>
  <si>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</si>
  <si>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</si>
  <si>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</si>
  <si>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</si>
  <si>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</si>
  <si>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</si>
  <si>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</si>
  <si>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</si>
  <si>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</si>
  <si>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</si>
  <si>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</si>
  <si>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</si>
  <si>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</si>
  <si>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</si>
  <si>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</si>
  <si>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</si>
  <si>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</si>
  <si>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</si>
  <si>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</si>
  <si>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</si>
  <si>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</si>
  <si>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</si>
  <si>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</si>
  <si>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</si>
  <si>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</si>
  <si>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</si>
  <si>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</si>
  <si>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</si>
  <si>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</si>
  <si>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</si>
  <si>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</si>
  <si>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</si>
  <si>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</si>
  <si>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</si>
  <si>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</si>
  <si>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</si>
  <si>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</si>
  <si>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</si>
  <si>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</si>
  <si>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</si>
  <si>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</si>
  <si>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</si>
  <si>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</si>
  <si>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</si>
  <si>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</si>
  <si>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</si>
  <si>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</si>
  <si>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</si>
  <si>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</si>
  <si>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</si>
  <si>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</si>
  <si>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</si>
  <si>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</si>
  <si>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</si>
  <si>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</si>
  <si>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</si>
  <si>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</si>
  <si>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</si>
  <si>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</si>
  <si>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</si>
  <si>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</si>
  <si>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</si>
  <si>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</si>
  <si>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</si>
  <si>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</si>
  <si>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</si>
  <si>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</si>
  <si>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</si>
  <si>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</si>
  <si>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</si>
  <si>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</si>
  <si>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</si>
  <si>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</si>
  <si>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</si>
  <si>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</si>
  <si>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</si>
  <si>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</si>
  <si>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</si>
  <si>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</si>
  <si>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</si>
  <si>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</si>
  <si>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</si>
  <si>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</si>
  <si>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</si>
  <si>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</si>
  <si>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</si>
  <si>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</si>
  <si>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</si>
  <si>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</si>
  <si>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</si>
  <si>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</si>
  <si>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</si>
  <si>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岐阜県東白川村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</si>
  <si>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</si>
  <si>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</si>
  <si>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</si>
  <si>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</si>
  <si>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</si>
  <si>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</si>
  <si>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</si>
  <si>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</si>
  <si>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</si>
  <si>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</si>
  <si>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</si>
  <si>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</si>
  <si>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</si>
  <si>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</si>
  <si>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</si>
  <si>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</si>
  <si>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</si>
  <si>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</si>
  <si>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</si>
  <si>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</si>
  <si>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</si>
  <si>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</si>
  <si>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</si>
  <si>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</si>
  <si>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</si>
  <si>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</si>
  <si>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</si>
  <si>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</si>
  <si>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</si>
  <si>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</si>
  <si>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</si>
  <si>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</si>
  <si>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</si>
  <si>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</si>
  <si>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</si>
  <si>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</si>
  <si>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</si>
  <si>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</si>
  <si>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</si>
  <si>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</si>
  <si>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</si>
  <si>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</si>
  <si>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</si>
  <si>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</si>
  <si>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</si>
  <si>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</si>
  <si>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</si>
  <si>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</si>
  <si>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</si>
  <si>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</si>
  <si>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</si>
  <si>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</si>
  <si>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</si>
  <si>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</si>
  <si>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</si>
  <si>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</si>
  <si>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</si>
  <si>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</si>
  <si>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</si>
  <si>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</si>
  <si>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</si>
  <si>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</si>
  <si>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</si>
  <si>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</si>
  <si>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</si>
  <si>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</si>
  <si>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</si>
  <si>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</si>
  <si>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</si>
  <si>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</si>
  <si>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</si>
  <si>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</si>
  <si>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</si>
  <si>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</si>
  <si>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</si>
  <si>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</si>
  <si>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</si>
  <si>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</si>
  <si>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</si>
  <si>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</si>
  <si>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</si>
  <si>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</si>
  <si>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</si>
  <si>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</si>
  <si>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</si>
  <si>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</si>
  <si>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</si>
  <si>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</si>
  <si>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</si>
  <si>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</si>
  <si>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</si>
  <si>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</si>
  <si>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</si>
  <si>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</si>
  <si>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</si>
  <si>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</si>
  <si>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</si>
  <si>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</si>
  <si>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</si>
  <si>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</si>
  <si>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</si>
  <si>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</si>
  <si>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</si>
  <si>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</si>
  <si>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</si>
  <si>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</si>
  <si>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</si>
  <si>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</si>
  <si>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</si>
  <si>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</si>
  <si>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</si>
  <si>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</si>
  <si>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</si>
  <si>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</si>
  <si>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</si>
  <si>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</si>
  <si>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</si>
  <si>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</si>
  <si>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</si>
  <si>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</si>
  <si>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</si>
  <si>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</si>
  <si>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</si>
  <si>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</si>
  <si>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</si>
  <si>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</si>
  <si>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</si>
  <si>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</si>
  <si>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</si>
  <si>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</si>
  <si>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</si>
  <si>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</si>
  <si>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</si>
  <si>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</si>
  <si>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</si>
  <si>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</si>
  <si>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</si>
  <si>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</si>
  <si>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</si>
  <si>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</si>
  <si>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</si>
  <si>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</si>
  <si>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</si>
  <si>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</si>
  <si>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</si>
  <si>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</si>
  <si>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</si>
  <si>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</si>
  <si>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</si>
  <si>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</si>
  <si>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岐阜県東白川村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</si>
  <si>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</si>
  <si>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</si>
  <si>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</si>
  <si>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</si>
  <si>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</si>
  <si>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</si>
  <si>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</si>
  <si>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</si>
  <si>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</si>
  <si>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</si>
  <si>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</si>
  <si>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</si>
  <si>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</si>
  <si>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</si>
  <si>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</si>
  <si>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</si>
  <si>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</si>
  <si>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</si>
  <si>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</si>
  <si>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</si>
  <si>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</si>
  <si>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</si>
  <si>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</si>
  <si>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</si>
  <si>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</si>
  <si>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</si>
  <si>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</si>
  <si>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</si>
  <si>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</si>
  <si>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</si>
  <si>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</si>
  <si>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</si>
  <si>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</si>
  <si>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</si>
  <si>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</si>
  <si>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国保診療所特別会計</t>
    <phoneticPr fontId="5"/>
  </si>
  <si>
    <t>後期高齢者医療特別会計</t>
    <phoneticPr fontId="5"/>
  </si>
  <si>
    <t>簡易水道事業会計</t>
    <phoneticPr fontId="5"/>
  </si>
  <si>
    <t>法適用企業</t>
    <phoneticPr fontId="5"/>
  </si>
  <si>
    <t>小規模集合排水処理事業会計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</si>
  <si>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</si>
  <si>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</si>
  <si>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</si>
  <si>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</si>
  <si>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</si>
  <si>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</si>
  <si>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</si>
  <si>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</si>
  <si>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</si>
  <si>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</si>
  <si>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</si>
  <si>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</si>
  <si>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</si>
  <si>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</si>
  <si>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</si>
  <si>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</si>
  <si>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</si>
  <si>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</si>
  <si>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</si>
  <si>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</si>
  <si>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</si>
  <si>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</si>
  <si>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</si>
  <si>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</si>
  <si>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</si>
  <si>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</si>
  <si>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</si>
  <si>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</si>
  <si>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</si>
  <si>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</si>
  <si>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</si>
  <si>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</si>
  <si>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</si>
  <si>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</si>
  <si>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</si>
  <si>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</si>
  <si>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</si>
  <si>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</si>
  <si>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</si>
  <si>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</si>
  <si>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</si>
  <si>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</si>
  <si>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</si>
  <si>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</si>
  <si>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</si>
  <si>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</si>
  <si>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</si>
  <si>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</si>
  <si>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</si>
  <si>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</si>
  <si>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</si>
  <si>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</si>
  <si>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</si>
  <si>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</si>
  <si>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</si>
  <si>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</si>
  <si>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</si>
  <si>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</si>
  <si>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</si>
  <si>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</si>
  <si>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</si>
  <si>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</si>
  <si>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</si>
  <si>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</si>
  <si>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</si>
  <si>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</si>
  <si>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</si>
  <si>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</si>
  <si>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</si>
  <si>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</si>
  <si>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</si>
  <si>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</si>
  <si>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</si>
  <si>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</si>
  <si>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</si>
  <si>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</si>
  <si>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</si>
  <si>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</si>
  <si>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</si>
  <si>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</si>
  <si>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</si>
  <si>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</si>
  <si>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</si>
  <si>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</si>
  <si>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</si>
  <si>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</si>
  <si>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</si>
  <si>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</si>
  <si>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</si>
  <si>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</si>
  <si>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</si>
  <si>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</si>
  <si>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</si>
  <si>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</si>
  <si>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</si>
  <si>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</si>
  <si>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</si>
  <si>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</si>
  <si>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</si>
  <si>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</si>
  <si>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</si>
  <si>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</si>
  <si>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</si>
  <si>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</si>
  <si>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</si>
  <si>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</si>
  <si>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</si>
  <si>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</si>
  <si>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</si>
  <si>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</si>
  <si>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</si>
  <si>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</si>
  <si>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</si>
  <si>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</si>
  <si>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</si>
  <si>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</si>
  <si>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</si>
  <si>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</si>
  <si>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</si>
  <si>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</si>
  <si>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</si>
  <si>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</si>
  <si>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</si>
  <si>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</si>
  <si>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</si>
  <si>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</si>
  <si>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</si>
  <si>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</si>
  <si>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</si>
  <si>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</si>
  <si>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</si>
  <si>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</si>
  <si>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</si>
  <si>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</si>
  <si>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</si>
  <si>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2.35</t>
  </si>
  <si>
    <t>▲ 1.74</t>
  </si>
  <si>
    <t>▲ 10.69</t>
  </si>
  <si>
    <t>一般会計</t>
  </si>
  <si>
    <t>介護保険特別会計</t>
  </si>
  <si>
    <t>国民健康保険特別会計</t>
  </si>
  <si>
    <t>簡易水道事業会計</t>
  </si>
  <si>
    <t>国保診療所特別会計</t>
  </si>
  <si>
    <t>後期高齢者医療特別会計</t>
  </si>
  <si>
    <t>小規模集合排水処理事業会計</t>
  </si>
  <si>
    <t>その他会計（赤字）</t>
  </si>
  <si>
    <t>その他会計（黒字）</t>
  </si>
  <si>
    <t>R01</t>
    <phoneticPr fontId="5"/>
  </si>
  <si>
    <t>R02</t>
    <phoneticPr fontId="5"/>
  </si>
  <si>
    <t>R03</t>
    <phoneticPr fontId="5"/>
  </si>
  <si>
    <t>R04</t>
    <phoneticPr fontId="5"/>
  </si>
  <si>
    <t>R05</t>
    <phoneticPr fontId="5"/>
  </si>
  <si>
    <t>-</t>
    <phoneticPr fontId="2"/>
  </si>
  <si>
    <t>基金繰入357百万円</t>
    <rPh sb="0" eb="2">
      <t>キキン</t>
    </rPh>
    <rPh sb="2" eb="4">
      <t>クリイレ</t>
    </rPh>
    <rPh sb="7" eb="8">
      <t>ヒャク</t>
    </rPh>
    <rPh sb="8" eb="9">
      <t>マン</t>
    </rPh>
    <rPh sb="9" eb="10">
      <t>エン</t>
    </rPh>
    <phoneticPr fontId="2"/>
  </si>
  <si>
    <t>(株)東白川</t>
    <rPh sb="0" eb="3">
      <t>カブ</t>
    </rPh>
    <rPh sb="3" eb="4">
      <t>ヒガシ</t>
    </rPh>
    <rPh sb="4" eb="6">
      <t>シラカワ</t>
    </rPh>
    <phoneticPr fontId="2"/>
  </si>
  <si>
    <t>(株)ふるさと企画</t>
    <rPh sb="0" eb="3">
      <t>カブ</t>
    </rPh>
    <rPh sb="7" eb="9">
      <t>キカク</t>
    </rPh>
    <phoneticPr fontId="2"/>
  </si>
  <si>
    <t>(有)新世紀工房</t>
    <rPh sb="0" eb="3">
      <t>ユウ</t>
    </rPh>
    <rPh sb="3" eb="6">
      <t>シンセイキ</t>
    </rPh>
    <rPh sb="6" eb="8">
      <t>コウボウ</t>
    </rPh>
    <phoneticPr fontId="2"/>
  </si>
  <si>
    <t>みのりの郷東白川(株)</t>
    <rPh sb="4" eb="5">
      <t>サト</t>
    </rPh>
    <rPh sb="5" eb="6">
      <t>ヒガシ</t>
    </rPh>
    <rPh sb="6" eb="8">
      <t>シラカワ</t>
    </rPh>
    <rPh sb="8" eb="11">
      <t>カブ</t>
    </rPh>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</si>
  <si>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</si>
  <si>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</si>
  <si>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</si>
  <si>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可茂消防事務組合</t>
    <rPh sb="0" eb="2">
      <t>カモ</t>
    </rPh>
    <rPh sb="2" eb="4">
      <t>ショウボウ</t>
    </rPh>
    <rPh sb="4" eb="6">
      <t>ジム</t>
    </rPh>
    <rPh sb="6" eb="8">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</si>
  <si>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</si>
  <si>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</si>
  <si>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可茂公設地方卸売市場組合</t>
    <rPh sb="0" eb="2">
      <t>カモ</t>
    </rPh>
    <rPh sb="2" eb="4">
      <t>コウセツ</t>
    </rPh>
    <rPh sb="4" eb="6">
      <t>チホウ</t>
    </rPh>
    <rPh sb="6" eb="8">
      <t>オロシウリ</t>
    </rPh>
    <rPh sb="8" eb="10">
      <t>シジョウ</t>
    </rPh>
    <rPh sb="10" eb="12">
      <t>クミアイ</t>
    </rPh>
    <phoneticPr fontId="2"/>
  </si>
  <si>
    <t>基金繰入29,815百万円</t>
    <rPh sb="0" eb="2">
      <t>キキン</t>
    </rPh>
    <rPh sb="2" eb="4">
      <t>クリイレ</t>
    </rPh>
    <rPh sb="10" eb="13">
      <t>ヒャクマンエン</t>
    </rPh>
    <phoneticPr fontId="2"/>
  </si>
  <si>
    <t>-</t>
    <phoneticPr fontId="2"/>
  </si>
  <si>
    <t>-</t>
    <phoneticPr fontId="2"/>
  </si>
  <si>
    <t>地域福祉基金</t>
    <rPh sb="0" eb="2">
      <t>チイキ</t>
    </rPh>
    <rPh sb="2" eb="4">
      <t>フクシ</t>
    </rPh>
    <rPh sb="4" eb="6">
      <t>キキン</t>
    </rPh>
    <phoneticPr fontId="5"/>
  </si>
  <si>
    <t>ふるさと思いやり基金</t>
    <rPh sb="4" eb="5">
      <t>オモ</t>
    </rPh>
    <rPh sb="8" eb="10">
      <t>キキン</t>
    </rPh>
    <phoneticPr fontId="2"/>
  </si>
  <si>
    <t>学校施設整備基金</t>
    <rPh sb="0" eb="2">
      <t>ガッコウ</t>
    </rPh>
    <rPh sb="2" eb="4">
      <t>シセツ</t>
    </rPh>
    <rPh sb="4" eb="6">
      <t>セイビ</t>
    </rPh>
    <rPh sb="6" eb="8">
      <t>キキン</t>
    </rPh>
    <phoneticPr fontId="2"/>
  </si>
  <si>
    <t>社会福祉施設整備基金</t>
    <rPh sb="0" eb="2">
      <t>シャカイ</t>
    </rPh>
    <rPh sb="2" eb="4">
      <t>フクシ</t>
    </rPh>
    <rPh sb="4" eb="6">
      <t>シセツ</t>
    </rPh>
    <rPh sb="6" eb="8">
      <t>セイビ</t>
    </rPh>
    <rPh sb="8" eb="10">
      <t>キキン</t>
    </rPh>
    <phoneticPr fontId="2"/>
  </si>
  <si>
    <t>農用地等保全対策基金</t>
    <rPh sb="0" eb="3">
      <t>ノウヨウチ</t>
    </rPh>
    <rPh sb="3" eb="4">
      <t>トウ</t>
    </rPh>
    <rPh sb="4" eb="6">
      <t>ホゼン</t>
    </rPh>
    <rPh sb="6" eb="8">
      <t>タイサク</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</si>
  <si>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</si>
  <si>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</si>
  <si>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</si>
  <si>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類似団体を大幅に上回っている。また、将来負担比率は、上昇しているが、これは、国保診療所の建設に伴い、基金の取り崩しを行ったことが影響しているが令和2年度からは改善傾向にある。また、診療所施設を更新したにも関わらず有形固定資産減価償却費率も上昇しており、総合的に施設の老朽化が進んでおり、維持管理コストも増加することが予想されるが、公共施設等総合管理計画に基づき適正な維持管理を行うことで、維持管理コストを抑制することと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</si>
  <si>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</si>
  <si>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</si>
  <si>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</si>
  <si>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</si>
  <si>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</si>
  <si>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</si>
  <si>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類似団体を大幅に上回っている。これは、第五次総合計画に基づき、積極的にインフラ資産、事業用資産の整備を行ったきた結果である。将来負担比率は令和2年度決算から若干改善傾向にあったが、R5年度決算では、上昇に転じた。実質公債費比率は、年々上昇傾向にあるが、改善に向け、事業精査による借入の抑制と繰上償還を実施しておりR7をピークに、それ以後は減少を見込んでいる。また、今後は、令和5年からスタートした第六次総合計画において、整備された資産の有効な活用に重点を置いて計画の策定を行っており、メリハリの利いた行財政運営を行うように努める。</t>
    <rPh sb="109" eb="111">
      <t>ネンド</t>
    </rPh>
    <rPh sb="111" eb="113">
      <t>ケッサン</t>
    </rPh>
    <rPh sb="116" eb="118">
      <t>ジョウショウ</t>
    </rPh>
    <rPh sb="119" eb="120">
      <t>テン</t>
    </rPh>
    <rPh sb="132" eb="134">
      <t>ネンネン</t>
    </rPh>
    <rPh sb="134" eb="136">
      <t>ジョウショウ</t>
    </rPh>
    <rPh sb="136" eb="138">
      <t>ケイコウ</t>
    </rPh>
    <rPh sb="143" eb="145">
      <t>カイゼン</t>
    </rPh>
    <rPh sb="146" eb="147">
      <t>ム</t>
    </rPh>
    <rPh sb="149" eb="151">
      <t>ジギョウ</t>
    </rPh>
    <rPh sb="151" eb="153">
      <t>セイサ</t>
    </rPh>
    <rPh sb="156" eb="158">
      <t>カリイレ</t>
    </rPh>
    <rPh sb="159" eb="161">
      <t>ヨクセイ</t>
    </rPh>
    <rPh sb="162" eb="163">
      <t>ク</t>
    </rPh>
    <rPh sb="163" eb="164">
      <t>ア</t>
    </rPh>
    <rPh sb="164" eb="166">
      <t>ショウカン</t>
    </rPh>
    <rPh sb="167" eb="169">
      <t>ジッシ</t>
    </rPh>
    <rPh sb="183" eb="185">
      <t>イゴ</t>
    </rPh>
    <rPh sb="186" eb="188">
      <t>ゲンショウ</t>
    </rPh>
    <rPh sb="189" eb="191">
      <t>ミコ</t>
    </rPh>
    <rPh sb="199" eb="201">
      <t>コンゴ</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</si>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</sst>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4C55-450D-8C52-E81F5F88ED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300350</c:v>
                </c:pt>
                <c:pt idx="1">
                  <c:v>155511</c:v>
                </c:pt>
                <c:pt idx="2">
                  <c:v>117852</c:v>
                </c:pt>
                <c:pt idx="3">
                  <c:v>131904</c:v>
                </c:pt>
                <c:pt idx="4">
                  <c:v>146711</c:v>
                </c:pt>
              </c:numCache>
            </c:numRef>
          </c:val>
          <c:smooth val="0"/>
          <c:extLst>
            <c:ext xmlns:c16="http://schemas.microsoft.com/office/drawing/2014/chart" uri="{C3380CC4-5D6E-409C-BE32-E72D297353CC}">
              <c16:uniqueId val="{00000001-4C55-450D-8C52-E81F5F88ED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21.59</c:v>
                </c:pt>
                <c:pt idx="1">
                  <c:v>21.24</c:v>
                </c:pt>
                <c:pt idx="2">
                  <c:v>21.49</c:v>
                </c:pt>
                <c:pt idx="3">
                  <c:v>20.43</c:v>
                </c:pt>
                <c:pt idx="4">
                  <c:v>17.399999999999999</c:v>
                </c:pt>
              </c:numCache>
            </c:numRef>
          </c:val>
          <c:extLst>
            <c:ext xmlns:c16="http://schemas.microsoft.com/office/drawing/2014/chart" uri="{C3380CC4-5D6E-409C-BE32-E72D297353CC}">
              <c16:uniqueId val="{00000000-CCD2-4E12-9EC0-BF187CB283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59.19</c:v>
                </c:pt>
                <c:pt idx="1">
                  <c:v>55.04</c:v>
                </c:pt>
                <c:pt idx="2">
                  <c:v>56.28</c:v>
                </c:pt>
                <c:pt idx="3">
                  <c:v>58.12</c:v>
                </c:pt>
                <c:pt idx="4">
                  <c:v>48.55</c:v>
                </c:pt>
              </c:numCache>
            </c:numRef>
          </c:val>
          <c:extLst>
            <c:ext xmlns:c16="http://schemas.microsoft.com/office/drawing/2014/chart" uri="{C3380CC4-5D6E-409C-BE32-E72D297353CC}">
              <c16:uniqueId val="{00000001-CCD2-4E12-9EC0-BF187CB283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-2.35</c:v>
                </c:pt>
                <c:pt idx="1">
                  <c:v>1.18</c:v>
                </c:pt>
                <c:pt idx="2">
                  <c:v>9.83</c:v>
                </c:pt>
                <c:pt idx="3">
                  <c:v>-1.74</c:v>
                </c:pt>
                <c:pt idx="4">
                  <c:v>-10.69</c:v>
                </c:pt>
              </c:numCache>
            </c:numRef>
          </c:val>
          <c:smooth val="0"/>
          <c:extLst>
            <c:ext xmlns:c16="http://schemas.microsoft.com/office/drawing/2014/chart" uri="{C3380CC4-5D6E-409C-BE32-E72D297353CC}">
              <c16:uniqueId val="{00000002-CCD2-4E12-9EC0-BF187CB283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#N/A</c:v>
                </c:pt>
                <c:pt idx="3">
                  <c:v>0.48</c:v>
                </c:pt>
                <c:pt idx="4">
                  <c:v>#N/A</c:v>
                </c:pt>
                <c:pt idx="5">
                  <c:v>0.34</c:v>
                </c:pt>
                <c:pt idx="6">
                  <c:v>#N/A</c:v>
                </c:pt>
                <c:pt idx="7">
                  <c:v>2.93</c:v>
                </c:pt>
                <c:pt idx="8">
                  <c:v>0</c:v>
                </c:pt>
                <c:pt idx="9">
                  <c:v>0</c:v>
                </c:pt>
              </c:numCache>
            </c:numRef>
          </c:val>
          <c:extLst>
            <c:ext xmlns:c16="http://schemas.microsoft.com/office/drawing/2014/chart" uri="{C3380CC4-5D6E-409C-BE32-E72D297353CC}">
              <c16:uniqueId val="{00000000-6B3A-43F3-AC16-0C5AE9D4DD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3A-43F3-AC16-0C5AE9D4DD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3A-43F3-AC16-0C5AE9D4DD94}"/>
            </c:ext>
          </c:extLst>
        </c:ser>
        <c:ser>
          <c:idx val="3"/>
          <c:order val="3"/>
          <c:tx>
            <c:strRef>
              <c:f>データシート!$A$30</c:f>
              <c:strCache>
                <c:ptCount val="1"/>
                <c:pt idx="0">
                  <c:v>小規模集合排水処理事業会計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0.06</c:v>
                </c:pt>
              </c:numCache>
            </c:numRef>
          </c:val>
          <c:extLst>
            <c:ext xmlns:c16="http://schemas.microsoft.com/office/drawing/2014/chart" uri="{C3380CC4-5D6E-409C-BE32-E72D297353CC}">
              <c16:uniqueId val="{00000003-6B3A-43F3-AC16-0C5AE9D4DD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0.48</c:v>
                </c:pt>
                <c:pt idx="4">
                  <c:v>#N/A</c:v>
                </c:pt>
                <c:pt idx="5">
                  <c:v>0.46</c:v>
                </c:pt>
                <c:pt idx="6">
                  <c:v>#N/A</c:v>
                </c:pt>
                <c:pt idx="7">
                  <c:v>0.49</c:v>
                </c:pt>
                <c:pt idx="8">
                  <c:v>#N/A</c:v>
                </c:pt>
                <c:pt idx="9">
                  <c:v>0.49</c:v>
                </c:pt>
              </c:numCache>
            </c:numRef>
          </c:val>
          <c:extLst>
            <c:ext xmlns:c16="http://schemas.microsoft.com/office/drawing/2014/chart" uri="{C3380CC4-5D6E-409C-BE32-E72D297353CC}">
              <c16:uniqueId val="{00000004-6B3A-43F3-AC16-0C5AE9D4DD94}"/>
            </c:ext>
          </c:extLst>
        </c:ser>
        <c:ser>
          <c:idx val="5"/>
          <c:order val="5"/>
          <c:tx>
            <c:strRef>
              <c:f>データシート!$A$32</c:f>
              <c:strCache>
                <c:ptCount val="1"/>
                <c:pt idx="0">
                  <c:v>国保診療所特別会計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1.81</c:v>
                </c:pt>
                <c:pt idx="2">
                  <c:v>#N/A</c:v>
                </c:pt>
                <c:pt idx="3">
                  <c:v>0.98</c:v>
                </c:pt>
                <c:pt idx="4">
                  <c:v>#N/A</c:v>
                </c:pt>
                <c:pt idx="5">
                  <c:v>0.59</c:v>
                </c:pt>
                <c:pt idx="6">
                  <c:v>#N/A</c:v>
                </c:pt>
                <c:pt idx="7">
                  <c:v>1.08</c:v>
                </c:pt>
                <c:pt idx="8">
                  <c:v>#N/A</c:v>
                </c:pt>
                <c:pt idx="9">
                  <c:v>1.04</c:v>
                </c:pt>
              </c:numCache>
            </c:numRef>
          </c:val>
          <c:extLst>
            <c:ext xmlns:c16="http://schemas.microsoft.com/office/drawing/2014/chart" uri="{C3380CC4-5D6E-409C-BE32-E72D297353CC}">
              <c16:uniqueId val="{00000005-6B3A-43F3-AC16-0C5AE9D4DD94}"/>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1.35</c:v>
                </c:pt>
              </c:numCache>
            </c:numRef>
          </c:val>
          <c:extLst>
            <c:ext xmlns:c16="http://schemas.microsoft.com/office/drawing/2014/chart" uri="{C3380CC4-5D6E-409C-BE32-E72D297353CC}">
              <c16:uniqueId val="{00000006-6B3A-43F3-AC16-0C5AE9D4DD9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0.13</c:v>
                </c:pt>
                <c:pt idx="2">
                  <c:v>#N/A</c:v>
                </c:pt>
                <c:pt idx="3">
                  <c:v>0.36</c:v>
                </c:pt>
                <c:pt idx="4">
                  <c:v>#N/A</c:v>
                </c:pt>
                <c:pt idx="5">
                  <c:v>0.68</c:v>
                </c:pt>
                <c:pt idx="6">
                  <c:v>#N/A</c:v>
                </c:pt>
                <c:pt idx="7">
                  <c:v>0.65</c:v>
                </c:pt>
                <c:pt idx="8">
                  <c:v>#N/A</c:v>
                </c:pt>
                <c:pt idx="9">
                  <c:v>1.4</c:v>
                </c:pt>
              </c:numCache>
            </c:numRef>
          </c:val>
          <c:extLst>
            <c:ext xmlns:c16="http://schemas.microsoft.com/office/drawing/2014/chart" uri="{C3380CC4-5D6E-409C-BE32-E72D297353CC}">
              <c16:uniqueId val="{00000007-6B3A-43F3-AC16-0C5AE9D4DD9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2.15</c:v>
                </c:pt>
                <c:pt idx="2">
                  <c:v>#N/A</c:v>
                </c:pt>
                <c:pt idx="3">
                  <c:v>2.4700000000000002</c:v>
                </c:pt>
                <c:pt idx="4">
                  <c:v>#N/A</c:v>
                </c:pt>
                <c:pt idx="5">
                  <c:v>1.75</c:v>
                </c:pt>
                <c:pt idx="6">
                  <c:v>#N/A</c:v>
                </c:pt>
                <c:pt idx="7">
                  <c:v>1.91</c:v>
                </c:pt>
                <c:pt idx="8">
                  <c:v>#N/A</c:v>
                </c:pt>
                <c:pt idx="9">
                  <c:v>2.21</c:v>
                </c:pt>
              </c:numCache>
            </c:numRef>
          </c:val>
          <c:extLst>
            <c:ext xmlns:c16="http://schemas.microsoft.com/office/drawing/2014/chart" uri="{C3380CC4-5D6E-409C-BE32-E72D297353CC}">
              <c16:uniqueId val="{00000008-6B3A-43F3-AC16-0C5AE9D4DD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21.59</c:v>
                </c:pt>
                <c:pt idx="2">
                  <c:v>#N/A</c:v>
                </c:pt>
                <c:pt idx="3">
                  <c:v>21.23</c:v>
                </c:pt>
                <c:pt idx="4">
                  <c:v>#N/A</c:v>
                </c:pt>
                <c:pt idx="5">
                  <c:v>21.49</c:v>
                </c:pt>
                <c:pt idx="6">
                  <c:v>#N/A</c:v>
                </c:pt>
                <c:pt idx="7">
                  <c:v>20.420000000000002</c:v>
                </c:pt>
                <c:pt idx="8">
                  <c:v>#N/A</c:v>
                </c:pt>
                <c:pt idx="9">
                  <c:v>17.39</c:v>
                </c:pt>
              </c:numCache>
            </c:numRef>
          </c:val>
          <c:extLst>
            <c:ext xmlns:c16="http://schemas.microsoft.com/office/drawing/2014/chart" uri="{C3380CC4-5D6E-409C-BE32-E72D297353CC}">
              <c16:uniqueId val="{00000009-6B3A-43F3-AC16-0C5AE9D4DD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233</c:v>
                </c:pt>
                <c:pt idx="5">
                  <c:v>254</c:v>
                </c:pt>
                <c:pt idx="8">
                  <c:v>265</c:v>
                </c:pt>
                <c:pt idx="11">
                  <c:v>261</c:v>
                </c:pt>
                <c:pt idx="14">
                  <c:v>292</c:v>
                </c:pt>
              </c:numCache>
            </c:numRef>
          </c:val>
          <c:extLst>
            <c:ext xmlns:c16="http://schemas.microsoft.com/office/drawing/2014/chart" uri="{C3380CC4-5D6E-409C-BE32-E72D297353CC}">
              <c16:uniqueId val="{00000000-5D70-42E8-9C0C-1CDE59A9F6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70-42E8-9C0C-1CDE59A9F6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70-42E8-9C0C-1CDE59A9F6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4</c:v>
                </c:pt>
                <c:pt idx="6">
                  <c:v>6</c:v>
                </c:pt>
                <c:pt idx="9">
                  <c:v>7</c:v>
                </c:pt>
                <c:pt idx="12">
                  <c:v>8</c:v>
                </c:pt>
              </c:numCache>
            </c:numRef>
          </c:val>
          <c:extLst>
            <c:ext xmlns:c16="http://schemas.microsoft.com/office/drawing/2014/chart" uri="{C3380CC4-5D6E-409C-BE32-E72D297353CC}">
              <c16:uniqueId val="{00000003-5D70-42E8-9C0C-1CDE59A9F6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140</c:v>
                </c:pt>
                <c:pt idx="3">
                  <c:v>150</c:v>
                </c:pt>
                <c:pt idx="6">
                  <c:v>161</c:v>
                </c:pt>
                <c:pt idx="9">
                  <c:v>168</c:v>
                </c:pt>
                <c:pt idx="12">
                  <c:v>169</c:v>
                </c:pt>
              </c:numCache>
            </c:numRef>
          </c:val>
          <c:extLst>
            <c:ext xmlns:c16="http://schemas.microsoft.com/office/drawing/2014/chart" uri="{C3380CC4-5D6E-409C-BE32-E72D297353CC}">
              <c16:uniqueId val="{00000004-5D70-42E8-9C0C-1CDE59A9F6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70-42E8-9C0C-1CDE59A9F6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70-42E8-9C0C-1CDE59A9F6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260</c:v>
                </c:pt>
                <c:pt idx="3">
                  <c:v>296</c:v>
                </c:pt>
                <c:pt idx="6">
                  <c:v>318</c:v>
                </c:pt>
                <c:pt idx="9">
                  <c:v>318</c:v>
                </c:pt>
                <c:pt idx="12">
                  <c:v>374</c:v>
                </c:pt>
              </c:numCache>
            </c:numRef>
          </c:val>
          <c:extLst>
            <c:ext xmlns:c16="http://schemas.microsoft.com/office/drawing/2014/chart" uri="{C3380CC4-5D6E-409C-BE32-E72D297353CC}">
              <c16:uniqueId val="{00000007-5D70-42E8-9C0C-1CDE59A9F6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196</c:v>
                </c:pt>
                <c:pt idx="5">
                  <c:v>#N/A</c:v>
                </c:pt>
                <c:pt idx="6">
                  <c:v>#N/A</c:v>
                </c:pt>
                <c:pt idx="7">
                  <c:v>220</c:v>
                </c:pt>
                <c:pt idx="8">
                  <c:v>#N/A</c:v>
                </c:pt>
                <c:pt idx="9">
                  <c:v>#N/A</c:v>
                </c:pt>
                <c:pt idx="10">
                  <c:v>232</c:v>
                </c:pt>
                <c:pt idx="11">
                  <c:v>#N/A</c:v>
                </c:pt>
                <c:pt idx="12">
                  <c:v>#N/A</c:v>
                </c:pt>
                <c:pt idx="13">
                  <c:v>259</c:v>
                </c:pt>
                <c:pt idx="14">
                  <c:v>#N/A</c:v>
                </c:pt>
              </c:numCache>
            </c:numRef>
          </c:val>
          <c:smooth val="0"/>
          <c:extLst>
            <c:ext xmlns:c16="http://schemas.microsoft.com/office/drawing/2014/chart" uri="{C3380CC4-5D6E-409C-BE32-E72D297353CC}">
              <c16:uniqueId val="{00000008-5D70-42E8-9C0C-1CDE59A9F6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2782</c:v>
                </c:pt>
                <c:pt idx="5">
                  <c:v>2764</c:v>
                </c:pt>
                <c:pt idx="8">
                  <c:v>2646</c:v>
                </c:pt>
                <c:pt idx="11">
                  <c:v>2527</c:v>
                </c:pt>
                <c:pt idx="14">
                  <c:v>2360</c:v>
                </c:pt>
              </c:numCache>
            </c:numRef>
          </c:val>
          <c:extLst>
            <c:ext xmlns:c16="http://schemas.microsoft.com/office/drawing/2014/chart" uri="{C3380CC4-5D6E-409C-BE32-E72D297353CC}">
              <c16:uniqueId val="{00000000-F2BF-469B-AC4A-2630E08F50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1</c:v>
                </c:pt>
                <c:pt idx="8">
                  <c:v>0</c:v>
                </c:pt>
                <c:pt idx="11">
                  <c:v>0</c:v>
                </c:pt>
                <c:pt idx="14">
                  <c:v>0</c:v>
                </c:pt>
              </c:numCache>
            </c:numRef>
          </c:val>
          <c:extLst>
            <c:ext xmlns:c16="http://schemas.microsoft.com/office/drawing/2014/chart" uri="{C3380CC4-5D6E-409C-BE32-E72D297353CC}">
              <c16:uniqueId val="{00000001-F2BF-469B-AC4A-2630E08F50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1161</c:v>
                </c:pt>
                <c:pt idx="5">
                  <c:v>1178</c:v>
                </c:pt>
                <c:pt idx="8">
                  <c:v>1290</c:v>
                </c:pt>
                <c:pt idx="11">
                  <c:v>1296</c:v>
                </c:pt>
                <c:pt idx="14">
                  <c:v>1206</c:v>
                </c:pt>
              </c:numCache>
            </c:numRef>
          </c:val>
          <c:extLst>
            <c:ext xmlns:c16="http://schemas.microsoft.com/office/drawing/2014/chart" uri="{C3380CC4-5D6E-409C-BE32-E72D297353CC}">
              <c16:uniqueId val="{00000002-F2BF-469B-AC4A-2630E08F50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BF-469B-AC4A-2630E08F50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BF-469B-AC4A-2630E08F50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BF-469B-AC4A-2630E08F50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271</c:v>
                </c:pt>
                <c:pt idx="3">
                  <c:v>203</c:v>
                </c:pt>
                <c:pt idx="6">
                  <c:v>157</c:v>
                </c:pt>
                <c:pt idx="9">
                  <c:v>163</c:v>
                </c:pt>
                <c:pt idx="12">
                  <c:v>198</c:v>
                </c:pt>
              </c:numCache>
            </c:numRef>
          </c:val>
          <c:extLst>
            <c:ext xmlns:c16="http://schemas.microsoft.com/office/drawing/2014/chart" uri="{C3380CC4-5D6E-409C-BE32-E72D297353CC}">
              <c16:uniqueId val="{00000006-F2BF-469B-AC4A-2630E08F50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28</c:v>
                </c:pt>
                <c:pt idx="6">
                  <c:v>30</c:v>
                </c:pt>
                <c:pt idx="9">
                  <c:v>35</c:v>
                </c:pt>
                <c:pt idx="12">
                  <c:v>33</c:v>
                </c:pt>
              </c:numCache>
            </c:numRef>
          </c:val>
          <c:extLst>
            <c:ext xmlns:c16="http://schemas.microsoft.com/office/drawing/2014/chart" uri="{C3380CC4-5D6E-409C-BE32-E72D297353CC}">
              <c16:uniqueId val="{00000007-F2BF-469B-AC4A-2630E08F50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1046</c:v>
                </c:pt>
                <c:pt idx="3">
                  <c:v>964</c:v>
                </c:pt>
                <c:pt idx="6">
                  <c:v>854</c:v>
                </c:pt>
                <c:pt idx="9">
                  <c:v>738</c:v>
                </c:pt>
                <c:pt idx="12">
                  <c:v>842</c:v>
                </c:pt>
              </c:numCache>
            </c:numRef>
          </c:val>
          <c:extLst>
            <c:ext xmlns:c16="http://schemas.microsoft.com/office/drawing/2014/chart" uri="{C3380CC4-5D6E-409C-BE32-E72D297353CC}">
              <c16:uniqueId val="{00000008-F2BF-469B-AC4A-2630E08F50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F2BF-469B-AC4A-2630E08F50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3378</c:v>
                </c:pt>
                <c:pt idx="3">
                  <c:v>3398</c:v>
                </c:pt>
                <c:pt idx="6">
                  <c:v>3299</c:v>
                </c:pt>
                <c:pt idx="9">
                  <c:v>3170</c:v>
                </c:pt>
                <c:pt idx="12">
                  <c:v>2979</c:v>
                </c:pt>
              </c:numCache>
            </c:numRef>
          </c:val>
          <c:extLst>
            <c:ext xmlns:c16="http://schemas.microsoft.com/office/drawing/2014/chart" uri="{C3380CC4-5D6E-409C-BE32-E72D297353CC}">
              <c16:uniqueId val="{0000000A-F2BF-469B-AC4A-2630E08F50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774</c:v>
                </c:pt>
                <c:pt idx="2">
                  <c:v>#N/A</c:v>
                </c:pt>
                <c:pt idx="3">
                  <c:v>#N/A</c:v>
                </c:pt>
                <c:pt idx="4">
                  <c:v>651</c:v>
                </c:pt>
                <c:pt idx="5">
                  <c:v>#N/A</c:v>
                </c:pt>
                <c:pt idx="6">
                  <c:v>#N/A</c:v>
                </c:pt>
                <c:pt idx="7">
                  <c:v>405</c:v>
                </c:pt>
                <c:pt idx="8">
                  <c:v>#N/A</c:v>
                </c:pt>
                <c:pt idx="9">
                  <c:v>#N/A</c:v>
                </c:pt>
                <c:pt idx="10">
                  <c:v>284</c:v>
                </c:pt>
                <c:pt idx="11">
                  <c:v>#N/A</c:v>
                </c:pt>
                <c:pt idx="12">
                  <c:v>#N/A</c:v>
                </c:pt>
                <c:pt idx="13">
                  <c:v>486</c:v>
                </c:pt>
                <c:pt idx="14">
                  <c:v>#N/A</c:v>
                </c:pt>
              </c:numCache>
            </c:numRef>
          </c:val>
          <c:smooth val="0"/>
          <c:extLst>
            <c:ext xmlns:c16="http://schemas.microsoft.com/office/drawing/2014/chart" uri="{C3380CC4-5D6E-409C-BE32-E72D297353CC}">
              <c16:uniqueId val="{0000000B-F2BF-469B-AC4A-2630E08F50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1008</c:v>
                </c:pt>
                <c:pt idx="1">
                  <c:v>1008</c:v>
                </c:pt>
                <c:pt idx="2">
                  <c:v>863</c:v>
                </c:pt>
              </c:numCache>
            </c:numRef>
          </c:val>
          <c:extLst>
            <c:ext xmlns:c16="http://schemas.microsoft.com/office/drawing/2014/chart" uri="{C3380CC4-5D6E-409C-BE32-E72D297353CC}">
              <c16:uniqueId val="{00000000-0909-409D-A43F-7EFA23F8E4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0909-409D-A43F-7EFA23F8E4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181</c:v>
                </c:pt>
                <c:pt idx="1">
                  <c:v>170</c:v>
                </c:pt>
                <c:pt idx="2">
                  <c:v>247</c:v>
                </c:pt>
              </c:numCache>
            </c:numRef>
          </c:val>
          <c:extLst>
            <c:ext xmlns:c16="http://schemas.microsoft.com/office/drawing/2014/chart" uri="{C3380CC4-5D6E-409C-BE32-E72D297353CC}">
              <c16:uniqueId val="{00000002-0909-409D-A43F-7EFA23F8E4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{FF76B194-733E-4AFF-B7F3-091371BE1712}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FE0-4440-B1B4-1AD2362216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{792B975C-3C29-46E4-8C09-77BAB2E6C2D4}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E0-4440-B1B4-1AD2362216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{B39C175B-B6DB-46ED-BD40-37A7DE8D6BE6}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E0-4440-B1B4-1AD2362216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{CE9047BD-C83F-4FEC-B785-B3C6B2F23055}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E0-4440-B1B4-1AD2362216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{4DE292E6-B94E-48F9-8A7C-06B5E37528A1}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E0-4440-B1B4-1AD2362216D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{89A8D807-59FD-4EA6-A99D-861FD9396AB2}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FE0-4440-B1B4-1AD2362216D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{BFC2619E-DDF2-4199-A1A5-8472F2099360}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FE0-4440-B1B4-1AD2362216D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{91FA5BFF-B73C-461E-889C-487BABFDB743}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FE0-4440-B1B4-1AD2362216D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{85309422-D79C-434D-A8E1-48322EFF29EA}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FE0-4440-B1B4-1AD2362216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86.6</c:v>
                </c:pt>
                <c:pt idx="8">
                  <c:v>89.9</c:v>
                </c:pt>
                <c:pt idx="16">
                  <c:v>89.6</c:v>
                </c:pt>
                <c:pt idx="24">
                  <c:v>90.5</c:v>
                </c:pt>
                <c:pt idx="32">
                  <c:v>91.7</c:v>
                </c:pt>
              </c:numCache>
            </c:numRef>
          </c:xVal>
          <c:yVal>
            <c:numRef>
              <c:f>公会計指標分析・財政指標組合せ分析表!$BP$51:$DC$51</c:f>
              <c:numCache>
                <c:formatCode>#,##0.0;"▲ "#,##0.0</c:formatCode>
                <c:ptCount val="40"/>
                <c:pt idx="0">
                  <c:v>61.3</c:v>
                </c:pt>
                <c:pt idx="8">
                  <c:v>48.1</c:v>
                </c:pt>
                <c:pt idx="16">
                  <c:v>26.5</c:v>
                </c:pt>
                <c:pt idx="24">
                  <c:v>19.2</c:v>
                </c:pt>
                <c:pt idx="32">
                  <c:v>32.6</c:v>
                </c:pt>
              </c:numCache>
            </c:numRef>
          </c:yVal>
          <c:smooth val="0"/>
          <c:extLst>
            <c:ext xmlns:c16="http://schemas.microsoft.com/office/drawing/2014/chart" uri="{C3380CC4-5D6E-409C-BE32-E72D297353CC}">
              <c16:uniqueId val="{00000009-6FE0-4440-B1B4-1AD2362216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7818859367987831E-2"/>
                  <c:y val="-0.1135321276088596"/>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{2DAD20D5-9F57-4BA6-A258-97764E3185B3}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FE0-4440-B1B4-1AD2362216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{0E1D6F54-1F5B-41F6-9CAF-EB34972A32FF}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E0-4440-B1B4-1AD2362216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{039F4E73-0091-43D3-B0F5-7371F860C59D}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E0-4440-B1B4-1AD2362216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{457E0220-FB7D-42DF-86E8-BE758C00EB32}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E0-4440-B1B4-1AD2362216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{841EDC3D-E0A5-4365-AE06-E9B0015B69B9}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E0-4440-B1B4-1AD2362216D7}"/>
                </c:ext>
              </c:extLst>
            </c:dLbl>
            <c:dLbl>
              <c:idx val="8"/>
              <c:layout>
                <c:manualLayout>
                  <c:x val="-2.6212641932480487E-2"/>
                  <c:y val="-9.172273097197193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{35897DEC-F832-470B-834B-FB1537DB4C22}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FE0-4440-B1B4-1AD2362216D7}"/>
                </c:ext>
              </c:extLst>
            </c:dLbl>
            <c:dLbl>
              <c:idx val="16"/>
              <c:layout>
                <c:manualLayout>
                  <c:x val="-3.2015750650234161E-2"/>
                  <c:y val="-5.7879534832336174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{1F3928B4-6B49-4A8F-B126-60AFCE3D2210}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FE0-4440-B1B4-1AD2362216D7}"/>
                </c:ext>
              </c:extLst>
            </c:dLbl>
            <c:dLbl>
              <c:idx val="24"/>
              <c:layout>
                <c:manualLayout>
                  <c:x val="-3.2015750650234161E-2"/>
                  <c:y val="-3.670067291375601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{B892FA5F-68BA-45B0-94AE-BC07708863BD}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FE0-4440-B1B4-1AD2362216D7}"/>
                </c:ext>
              </c:extLst>
            </c:dLbl>
            <c:dLbl>
              <c:idx val="32"/>
              <c:layout>
                <c:manualLayout>
                  <c:x val="-3.2015750650234161E-2"/>
                  <c:y val="-7.595012701278226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{498AE40C-469E-4965-876C-0C52B78894A0}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FE0-4440-B1B4-1AD2362216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FE0-4440-B1B4-1AD2362216D7}"/>
            </c:ext>
          </c:extLst>
        </c:ser>
        <c:dLbls>
          <c:showLegendKey val="0"/>
          <c:showVal val="1"/>
          <c:showCatName val="0"/>
          <c:showSerName val="0"/>
          <c:showPercent val="0"/>
          <c:showBubbleSize val="0"/>
        </c:dLbls>
        <c:axId val="46179840"/>
        <c:axId val="46181760"/>
      </c:scatterChart>
      <c:valAx>
        <c:axId val="46179840"/>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{0F1F2916-F8BC-4D42-B0F1-0D54E19E4E2F}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A4-4692-9968-7DE2F41293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{0E724965-6433-41E4-AA2B-660CF3586DBE}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A4-4692-9968-7DE2F41293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{953290DF-AA5E-4083-9F2D-C47B1FC7EBEA}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A4-4692-9968-7DE2F41293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{94FC461A-F6E6-4955-A39E-31294571A162}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A4-4692-9968-7DE2F41293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{63AF043C-13B8-42E6-BC00-A12FB15BC049}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A4-4692-9968-7DE2F41293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{1927ABB7-A75B-4E44-9F09-079724A69D48}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A4-4692-9968-7DE2F41293D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{94F1C699-9D21-4FE8-A906-A53F9A068C39}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A4-4692-9968-7DE2F41293D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{F7F822FE-0DB2-4ECB-9264-08F0BA38EEEA}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A4-4692-9968-7DE2F41293D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{27E55543-35D3-4DDE-BDDB-867E54806F31}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A4-4692-9968-7DE2F41293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13.2</c:v>
                </c:pt>
                <c:pt idx="16">
                  <c:v>14.1</c:v>
                </c:pt>
                <c:pt idx="24">
                  <c:v>14.8</c:v>
                </c:pt>
                <c:pt idx="32">
                  <c:v>15.8</c:v>
                </c:pt>
              </c:numCache>
            </c:numRef>
          </c:xVal>
          <c:yVal>
            <c:numRef>
              <c:f>公会計指標分析・財政指標組合せ分析表!$BP$73:$DC$73</c:f>
              <c:numCache>
                <c:formatCode>#,##0.0;"▲ "#,##0.0</c:formatCode>
                <c:ptCount val="40"/>
                <c:pt idx="0">
                  <c:v>61.3</c:v>
                </c:pt>
                <c:pt idx="8">
                  <c:v>48.1</c:v>
                </c:pt>
                <c:pt idx="16">
                  <c:v>26.5</c:v>
                </c:pt>
                <c:pt idx="24">
                  <c:v>19.2</c:v>
                </c:pt>
                <c:pt idx="32">
                  <c:v>32.6</c:v>
                </c:pt>
              </c:numCache>
            </c:numRef>
          </c:yVal>
          <c:smooth val="0"/>
          <c:extLst>
            <c:ext xmlns:c16="http://schemas.microsoft.com/office/drawing/2014/chart" uri="{C3380CC4-5D6E-409C-BE32-E72D297353CC}">
              <c16:uniqueId val="{00000009-0BA4-4692-9968-7DE2F41293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0.11030959506324718"/>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{7ED5FC4B-0291-483F-AE2B-81847EEE0811}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A4-4692-9968-7DE2F41293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{47E29B3C-F4E7-4C99-8F4A-F8B5A1EA88A6}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A4-4692-9968-7DE2F41293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{4171DF2F-B919-4F2A-9A7C-B0971D089E9F}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A4-4692-9968-7DE2F41293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{C9FA137C-7797-4AB6-9CDF-E671F5A9510C}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A4-4692-9968-7DE2F41293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{4923AB67-0C0B-4A78-A29D-BAA7B925DCE6}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A4-4692-9968-7DE2F41293D4}"/>
                </c:ext>
              </c:extLst>
            </c:dLbl>
            <c:dLbl>
              <c:idx val="8"/>
              <c:layout>
                <c:manualLayout>
                  <c:x val="-1.8235628084250128E-2"/>
                  <c:y val="-5.768638002283708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{9DBDDF66-09EC-4EB8-86FA-188CA9461E13}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A4-4692-9968-7DE2F41293D4}"/>
                </c:ext>
              </c:extLst>
            </c:dLbl>
            <c:dLbl>
              <c:idx val="16"/>
              <c:layout>
                <c:manualLayout>
                  <c:x val="-3.1570342725075584E-2"/>
                  <c:y val="-2.694007221007913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{B5F03950-D435-4663-B7A0-DBCA4E81CF58}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A4-4692-9968-7DE2F41293D4}"/>
                </c:ext>
              </c:extLst>
            </c:dLbl>
            <c:dLbl>
              <c:idx val="24"/>
              <c:layout>
                <c:manualLayout>
                  <c:x val="-3.1570342725075584E-2"/>
                  <c:y val="-7.749397735609188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{F8D9F253-21AE-4CFC-8E09-DA47E6926DA7}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A4-4692-9968-7DE2F41293D4}"/>
                </c:ext>
              </c:extLst>
            </c:dLbl>
            <c:dLbl>
              <c:idx val="32"/>
              <c:layout>
                <c:manualLayout>
                  <c:x val="-3.1570342725075584E-2"/>
                  <c:y val="-3.96525258115756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{85DB07DF-19C8-422F-90B9-48BD19440C2B}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A4-4692-9968-7DE2F41293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A4-4692-9968-7DE2F41293D4}"/>
            </c:ext>
          </c:extLst>
        </c:ser>
        <c:dLbls>
          <c:showLegendKey val="0"/>
          <c:showVal val="1"/>
          <c:showCatName val="0"/>
          <c:showSerName val="0"/>
          <c:showPercent val="0"/>
          <c:showBubbleSize val="0"/>
        </c:dLbls>
        <c:axId val="84219776"/>
        <c:axId val="84234240"/>
      </c:scatterChart>
      <c:valAx>
        <c:axId val="84219776"/>
        <c:scaling>
          <c:orientation val="maxMin"/>
          <c:max val="1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交付税措置率の高い過疎対策事業債を中心に借入を行っているため、算入公債費等は上昇している。ただし、起債対象事業の実施が多いことから、元利償還金等も年々上昇している。特に診療所の移転や</a:t>
          </a:r>
          <a:r>
            <a:rPr kumimoji="1" lang="en-US" altLang="ja-JP" sz="1400">
              <a:latin typeface="ＭＳ ゴシック" pitchFamily="49" charset="-128"/>
              <a:ea typeface="ＭＳ ゴシック" pitchFamily="49" charset="-128"/>
            </a:rPr>
            <a:t>CATV</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FTTH</a:t>
          </a:r>
          <a:r>
            <a:rPr kumimoji="1" lang="ja-JP" altLang="en-US" sz="1400">
              <a:latin typeface="ＭＳ ゴシック" pitchFamily="49" charset="-128"/>
              <a:ea typeface="ＭＳ ゴシック" pitchFamily="49" charset="-128"/>
            </a:rPr>
            <a:t>化等の大型プロジェクトの実施において多額の借入を行っており、実質公債費比率は令和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％まで伸びている。このままの伸びを続けると、令和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年度に単年度で</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％を超過すると予測されるため、実質公債費比率を減少させる取り組みが必要となる。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令和元年度は診療所の移転や</a:t>
          </a:r>
          <a:r>
            <a:rPr kumimoji="1" lang="en-US" altLang="ja-JP" sz="1400">
              <a:latin typeface="ＭＳ ゴシック" pitchFamily="49" charset="-128"/>
              <a:ea typeface="ＭＳ ゴシック" pitchFamily="49" charset="-128"/>
            </a:rPr>
            <a:t>CATV</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FTTH</a:t>
          </a:r>
          <a:r>
            <a:rPr kumimoji="1" lang="ja-JP" altLang="en-US" sz="1400">
              <a:latin typeface="ＭＳ ゴシック" pitchFamily="49" charset="-128"/>
              <a:ea typeface="ＭＳ ゴシック" pitchFamily="49" charset="-128"/>
            </a:rPr>
            <a:t>化により、地方債発行額が元利償還額を上回ったため、同年の将来負担額は最大となっているが、その後は発行額の抑制と地方債現在高の減少によって減少に転じた。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充当可能財源等は、充当可能基金が微増しているものの、基準財政需要額算入見込額が減少していることから、全体としては減少を続けているが、将来負担率は改善を続けていた。令和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年度は、第三セクターを維持存続させるため、貸付金</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百万円を財政調整基金から拠出したことなどにより充当可能基金が減少し、令和元年度から減少を続けていた将来負担比率は、令和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年度の水準まで悪化した。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今後は更なる地方債発行額の抑制と併せて、財政調整基金への計画的な積立を行う。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岐阜県東白川村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昨年度と比較し減少している。主な要因は、財政調整基金の取崩し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百万円は学校施設整備基金への積替えのため、実質的な減少額は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百万円）によるところが大きい。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学校施設整備基金への積替えが予定されており、今後も少なくとも一定額の減少が見込まれる。予算編成の段階で当基金に頼らない編成に努める。ふるさと思いやり基金は、ふるさと納税が伸びていることから増加しているので、今後も返礼品等の見直しなどによる寄付金の増加に努める。このほか、減債基金、その他特定目的基金については中長期的な視点から計画的な財政運営と適切な基金運営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は、本村のむらづくりに対する寄付金を広く募り、その寄付金を財源として寄付を通じた住民参加型の地方自治を実現し、魅力あるむらづくりの推進するための基金である。保育園及び学校施設整備基金は、小中一貫校（義務教育学校）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年度開校に向け、令和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年度に実施する小学校改修工事に充てるための基金である。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ふるさと思いやり基金は、ふるさと納税の増加を行うため、返礼品の見直しや寄付額の小額化を行ったことが増加につながった。学校施設整備基金は、令和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百万円ずつの積立を開始したことによる。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は、村の主要な事業の重要な財源となっていることから、今後も寄付者から選ばれるための魅力ある返礼品を揃えるなど、寄付額の増加に努めるとともに、基金の充当にあたっては、寄付者の意向を尊重した事業への充当を引き続き行う。義務教育学校の整備にあっては、その財源として地方債も必要となるが、実質公債費比率も考慮し最小の借入額となるよう学校施設整備基金に積立を行う。なお、積立金は財政調整基金からの積替えとしていることから、財政調整基金への過度な負担ともならないよう、バランスの取れた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一般会計の歳出を賄うため、令和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年度は一般財源分として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百万円、学校施設整備基金への積立金として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百万円、第三セクターへの貸付金として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百万円を繰り入れる予算となっていた。最終的には決算時の不用額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百万円を積み戻すことで一般財源分は不要となったが、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った予算編成も限界があるため、一般財源分を繰り入れない予算編成が必要となる。少なくとも義務教育学校整備には財政調整基金を当てていく必要があることから、既存事業の見直しとコスト削減による財政調整基金を繰り入れる体質からの脱却と、補助金など他の財源を確保する努力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積立や取崩しがないため、大きな変動はない。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今後も償還財源を確保しつつ財政の健全な運営に資する必要があるため、積立による適切な資金運用を行う。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大幅に高い水準にあり、大半の施設が更新の時期を迎えているが、公共施設等総合管理計画において、「施設の特性を考慮の上、早期段階に予防的な修繕等を実施することで、機能の保持・回復を図る。」としている。また、それぞれの施設について個別施設計画を作成済であり、きめ細かな長寿命化に取り組んで更新コストの抑制を図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67" name="直線コネクタ 66"/>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68" name="有形固定資産減価償却率最小値テキスト"/>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69" name="直線コネクタ 68"/>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0"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1" name="直線コネクタ 70"/>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2"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3" name="フローチャート: 判断 72"/>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4" name="フローチャート: 判断 7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5" name="フローチャート: 判断 74"/>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76" name="フローチャート: 判断 75"/>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77" name="フローチャート: 判断 76"/>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35</xdr:row>
      <xdr:rowOff>32929</xdr:rowOff>
    </xdr:from>
    <xdr:to>
      <xdr:col>23</xdr:col>
      <xdr:colOff>136525</xdr:colOff>
      <xdr:row>35</xdr:row>
      <xdr:rowOff>134529</xdr:rowOff>
    </xdr:to>
    <xdr:sp macro="" textlink="">
      <xdr:nvSpPr>
        <xdr:cNvPr id="83" name="楕円 82"/>
        <xdr:cNvSpPr/>
      </xdr:nvSpPr>
      <xdr:spPr>
        <a:xfrm>
          <a:off x="4711700" y="680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119306</xdr:rowOff>
    </xdr:from>
    <xdr:ext cx="405111" cy="259045"/>
    <xdr:sp macro="" textlink="">
      <xdr:nvSpPr>
        <xdr:cNvPr id="84" name="有形固定資産減価償却率該当値テキスト"/>
        <xdr:cNvSpPr txBox="1"/>
      </xdr:nvSpPr>
      <xdr:spPr>
        <a:xfrm>
          <a:off x="4813300" y="6720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167368</xdr:rowOff>
    </xdr:from>
    <xdr:to>
      <xdr:col>19</xdr:col>
      <xdr:colOff>187325</xdr:colOff>
      <xdr:row>35</xdr:row>
      <xdr:rowOff>97518</xdr:rowOff>
    </xdr:to>
    <xdr:sp macro="" textlink="">
      <xdr:nvSpPr>
        <xdr:cNvPr id="85" name="楕円 84"/>
        <xdr:cNvSpPr/>
      </xdr:nvSpPr>
      <xdr:spPr>
        <a:xfrm>
          <a:off x="4000500" y="67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46718</xdr:rowOff>
    </xdr:from>
    <xdr:to>
      <xdr:col>23</xdr:col>
      <xdr:colOff>85725</xdr:colOff>
      <xdr:row>35</xdr:row>
      <xdr:rowOff>83729</xdr:rowOff>
    </xdr:to>
    <xdr:cxnSp macro="">
      <xdr:nvCxnSpPr>
        <xdr:cNvPr id="86" name="直線コネクタ 85"/>
        <xdr:cNvCxnSpPr/>
      </xdr:nvCxnSpPr>
      <xdr:spPr>
        <a:xfrm>
          <a:off x="4051300" y="6818993"/>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139609</xdr:rowOff>
    </xdr:from>
    <xdr:to>
      <xdr:col>15</xdr:col>
      <xdr:colOff>187325</xdr:colOff>
      <xdr:row>35</xdr:row>
      <xdr:rowOff>69759</xdr:rowOff>
    </xdr:to>
    <xdr:sp macro="" textlink="">
      <xdr:nvSpPr>
        <xdr:cNvPr id="87" name="楕円 86"/>
        <xdr:cNvSpPr/>
      </xdr:nvSpPr>
      <xdr:spPr>
        <a:xfrm>
          <a:off x="3238500" y="67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18959</xdr:rowOff>
    </xdr:from>
    <xdr:to>
      <xdr:col>19</xdr:col>
      <xdr:colOff>136525</xdr:colOff>
      <xdr:row>35</xdr:row>
      <xdr:rowOff>46718</xdr:rowOff>
    </xdr:to>
    <xdr:cxnSp macro="">
      <xdr:nvCxnSpPr>
        <xdr:cNvPr id="88" name="直線コネクタ 87"/>
        <xdr:cNvCxnSpPr/>
      </xdr:nvCxnSpPr>
      <xdr:spPr>
        <a:xfrm>
          <a:off x="3289300" y="679123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148862</xdr:rowOff>
    </xdr:from>
    <xdr:to>
      <xdr:col>11</xdr:col>
      <xdr:colOff>187325</xdr:colOff>
      <xdr:row>35</xdr:row>
      <xdr:rowOff>79012</xdr:rowOff>
    </xdr:to>
    <xdr:sp macro="" textlink="">
      <xdr:nvSpPr>
        <xdr:cNvPr id="89" name="楕円 88"/>
        <xdr:cNvSpPr/>
      </xdr:nvSpPr>
      <xdr:spPr>
        <a:xfrm>
          <a:off x="2476500" y="67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18959</xdr:rowOff>
    </xdr:from>
    <xdr:to>
      <xdr:col>15</xdr:col>
      <xdr:colOff>136525</xdr:colOff>
      <xdr:row>35</xdr:row>
      <xdr:rowOff>28212</xdr:rowOff>
    </xdr:to>
    <xdr:cxnSp macro="">
      <xdr:nvCxnSpPr>
        <xdr:cNvPr id="90" name="直線コネクタ 89"/>
        <xdr:cNvCxnSpPr/>
      </xdr:nvCxnSpPr>
      <xdr:spPr>
        <a:xfrm flipV="1">
          <a:off x="2527300" y="679123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47081</xdr:rowOff>
    </xdr:from>
    <xdr:to>
      <xdr:col>7</xdr:col>
      <xdr:colOff>187325</xdr:colOff>
      <xdr:row>34</xdr:row>
      <xdr:rowOff>148681</xdr:rowOff>
    </xdr:to>
    <xdr:sp macro="" textlink="">
      <xdr:nvSpPr>
        <xdr:cNvPr id="91" name="楕円 90"/>
        <xdr:cNvSpPr/>
      </xdr:nvSpPr>
      <xdr:spPr>
        <a:xfrm>
          <a:off x="1714500" y="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97881</xdr:rowOff>
    </xdr:from>
    <xdr:to>
      <xdr:col>11</xdr:col>
      <xdr:colOff>136525</xdr:colOff>
      <xdr:row>35</xdr:row>
      <xdr:rowOff>28212</xdr:rowOff>
    </xdr:to>
    <xdr:cxnSp macro="">
      <xdr:nvCxnSpPr>
        <xdr:cNvPr id="92" name="直線コネクタ 91"/>
        <xdr:cNvCxnSpPr/>
      </xdr:nvCxnSpPr>
      <xdr:spPr>
        <a:xfrm>
          <a:off x="1765300" y="6698706"/>
          <a:ext cx="7620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4"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5" name="n_3ave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96" name="n_4aveValue有形固定資産減価償却率"/>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88645</xdr:rowOff>
    </xdr:from>
    <xdr:ext cx="405111" cy="259045"/>
    <xdr:sp macro="" textlink="">
      <xdr:nvSpPr>
        <xdr:cNvPr id="97" name="n_1mainValue有形固定資産減価償却率"/>
        <xdr:cNvSpPr txBox="1"/>
      </xdr:nvSpPr>
      <xdr:spPr>
        <a:xfrm>
          <a:off x="3836044" y="686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60886</xdr:rowOff>
    </xdr:from>
    <xdr:ext cx="405111" cy="259045"/>
    <xdr:sp macro="" textlink="">
      <xdr:nvSpPr>
        <xdr:cNvPr id="98" name="n_2mainValue有形固定資産減価償却率"/>
        <xdr:cNvSpPr txBox="1"/>
      </xdr:nvSpPr>
      <xdr:spPr>
        <a:xfrm>
          <a:off x="3086744" y="683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70139</xdr:rowOff>
    </xdr:from>
    <xdr:ext cx="405111" cy="259045"/>
    <xdr:sp macro="" textlink="">
      <xdr:nvSpPr>
        <xdr:cNvPr id="99" name="n_3mainValue有形固定資産減価償却率"/>
        <xdr:cNvSpPr txBox="1"/>
      </xdr:nvSpPr>
      <xdr:spPr>
        <a:xfrm>
          <a:off x="2324744" y="6842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139808</xdr:rowOff>
    </xdr:from>
    <xdr:ext cx="405111" cy="259045"/>
    <xdr:sp macro="" textlink="">
      <xdr:nvSpPr>
        <xdr:cNvPr id="100" name="n_4mainValue有形固定資産減価償却率"/>
        <xdr:cNvSpPr txBox="1"/>
      </xdr:nvSpPr>
      <xdr:spPr>
        <a:xfrm>
          <a:off x="1562744" y="674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年度から令和元年度に実施された診療所建設事業において、基金の取り崩しや起債の発行を行ったことや、経常一般財源が減少傾向にあることから債務償還比率は、急激に上昇した。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年度からは回復傾向にあったが、令和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傾向に転じた。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た原因は、分母となる経常一般財源にかかる経常経費充当財源が増加ことによるものである。当該比率は、類似団体平均を大きく上回っているので、今後は、公共施設等総合管理計画などと財政の整合を図りながら債務償還比率の抑制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29" name="直線コネクタ 128"/>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0" name="債務償還比率最小値テキスト"/>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1" name="直線コネクタ 130"/>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4" name="債務償還比率平均値テキスト"/>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5" name="フローチャート: 判断 134"/>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36" name="フローチャート: 判断 135"/>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37" name="フローチャート: 判断 136"/>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38" name="フローチャート: 判断 137"/>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39" name="フローチャート: 判断 138"/>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36131</xdr:rowOff>
    </xdr:from>
    <xdr:to>
      <xdr:col>76</xdr:col>
      <xdr:colOff>73025</xdr:colOff>
      <xdr:row>34</xdr:row>
      <xdr:rowOff>137731</xdr:rowOff>
    </xdr:to>
    <xdr:sp macro="" textlink="">
      <xdr:nvSpPr>
        <xdr:cNvPr id="145" name="楕円 144"/>
        <xdr:cNvSpPr/>
      </xdr:nvSpPr>
      <xdr:spPr>
        <a:xfrm>
          <a:off x="14744700" y="6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122508</xdr:rowOff>
    </xdr:from>
    <xdr:ext cx="469744" cy="259045"/>
    <xdr:sp macro="" textlink="">
      <xdr:nvSpPr>
        <xdr:cNvPr id="146" name="債務償還比率該当値テキスト"/>
        <xdr:cNvSpPr txBox="1"/>
      </xdr:nvSpPr>
      <xdr:spPr>
        <a:xfrm>
          <a:off x="14846300" y="65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7684</xdr:rowOff>
    </xdr:from>
    <xdr:to>
      <xdr:col>72</xdr:col>
      <xdr:colOff>123825</xdr:colOff>
      <xdr:row>32</xdr:row>
      <xdr:rowOff>109284</xdr:rowOff>
    </xdr:to>
    <xdr:sp macro="" textlink="">
      <xdr:nvSpPr>
        <xdr:cNvPr id="147" name="楕円 146"/>
        <xdr:cNvSpPr/>
      </xdr:nvSpPr>
      <xdr:spPr>
        <a:xfrm>
          <a:off x="14033500" y="626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58484</xdr:rowOff>
    </xdr:from>
    <xdr:to>
      <xdr:col>76</xdr:col>
      <xdr:colOff>22225</xdr:colOff>
      <xdr:row>34</xdr:row>
      <xdr:rowOff>86931</xdr:rowOff>
    </xdr:to>
    <xdr:cxnSp macro="">
      <xdr:nvCxnSpPr>
        <xdr:cNvPr id="148" name="直線コネクタ 147"/>
        <xdr:cNvCxnSpPr/>
      </xdr:nvCxnSpPr>
      <xdr:spPr>
        <a:xfrm>
          <a:off x="14084300" y="6316409"/>
          <a:ext cx="711200" cy="37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165809</xdr:rowOff>
    </xdr:from>
    <xdr:to>
      <xdr:col>68</xdr:col>
      <xdr:colOff>123825</xdr:colOff>
      <xdr:row>31</xdr:row>
      <xdr:rowOff>95959</xdr:rowOff>
    </xdr:to>
    <xdr:sp macro="" textlink="">
      <xdr:nvSpPr>
        <xdr:cNvPr id="149" name="楕円 148"/>
        <xdr:cNvSpPr/>
      </xdr:nvSpPr>
      <xdr:spPr>
        <a:xfrm>
          <a:off x="13271500" y="60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45159</xdr:rowOff>
    </xdr:from>
    <xdr:to>
      <xdr:col>72</xdr:col>
      <xdr:colOff>73025</xdr:colOff>
      <xdr:row>32</xdr:row>
      <xdr:rowOff>58484</xdr:rowOff>
    </xdr:to>
    <xdr:cxnSp macro="">
      <xdr:nvCxnSpPr>
        <xdr:cNvPr id="150" name="直線コネクタ 149"/>
        <xdr:cNvCxnSpPr/>
      </xdr:nvCxnSpPr>
      <xdr:spPr>
        <a:xfrm>
          <a:off x="13322300" y="6131634"/>
          <a:ext cx="762000" cy="18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156834</xdr:rowOff>
    </xdr:from>
    <xdr:to>
      <xdr:col>64</xdr:col>
      <xdr:colOff>123825</xdr:colOff>
      <xdr:row>33</xdr:row>
      <xdr:rowOff>86984</xdr:rowOff>
    </xdr:to>
    <xdr:sp macro="" textlink="">
      <xdr:nvSpPr>
        <xdr:cNvPr id="151" name="楕円 150"/>
        <xdr:cNvSpPr/>
      </xdr:nvSpPr>
      <xdr:spPr>
        <a:xfrm>
          <a:off x="12509500" y="64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45159</xdr:rowOff>
    </xdr:from>
    <xdr:to>
      <xdr:col>68</xdr:col>
      <xdr:colOff>73025</xdr:colOff>
      <xdr:row>33</xdr:row>
      <xdr:rowOff>36184</xdr:rowOff>
    </xdr:to>
    <xdr:cxnSp macro="">
      <xdr:nvCxnSpPr>
        <xdr:cNvPr id="152" name="直線コネクタ 151"/>
        <xdr:cNvCxnSpPr/>
      </xdr:nvCxnSpPr>
      <xdr:spPr>
        <a:xfrm flipV="1">
          <a:off x="12560300" y="6131634"/>
          <a:ext cx="762000" cy="3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42608</xdr:rowOff>
    </xdr:from>
    <xdr:to>
      <xdr:col>60</xdr:col>
      <xdr:colOff>123825</xdr:colOff>
      <xdr:row>34</xdr:row>
      <xdr:rowOff>144208</xdr:rowOff>
    </xdr:to>
    <xdr:sp macro="" textlink="">
      <xdr:nvSpPr>
        <xdr:cNvPr id="153" name="楕円 152"/>
        <xdr:cNvSpPr/>
      </xdr:nvSpPr>
      <xdr:spPr>
        <a:xfrm>
          <a:off x="11747500" y="66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36184</xdr:rowOff>
    </xdr:from>
    <xdr:to>
      <xdr:col>64</xdr:col>
      <xdr:colOff>73025</xdr:colOff>
      <xdr:row>34</xdr:row>
      <xdr:rowOff>93408</xdr:rowOff>
    </xdr:to>
    <xdr:cxnSp macro="">
      <xdr:nvCxnSpPr>
        <xdr:cNvPr id="154" name="直線コネクタ 153"/>
        <xdr:cNvCxnSpPr/>
      </xdr:nvCxnSpPr>
      <xdr:spPr>
        <a:xfrm flipV="1">
          <a:off x="11798300" y="6465559"/>
          <a:ext cx="762000" cy="2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5" name="n_1aveValue債務償還比率"/>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6" name="n_2aveValue債務償還比率"/>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7" name="n_3aveValue債務償還比率"/>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58" name="n_4aveValue債務償還比率"/>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100411</xdr:rowOff>
    </xdr:from>
    <xdr:ext cx="469744" cy="259045"/>
    <xdr:sp macro="" textlink="">
      <xdr:nvSpPr>
        <xdr:cNvPr id="159" name="n_1mainValue債務償還比率"/>
        <xdr:cNvSpPr txBox="1"/>
      </xdr:nvSpPr>
      <xdr:spPr>
        <a:xfrm>
          <a:off x="13836727"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87086</xdr:rowOff>
    </xdr:from>
    <xdr:ext cx="469744" cy="259045"/>
    <xdr:sp macro="" textlink="">
      <xdr:nvSpPr>
        <xdr:cNvPr id="160" name="n_2mainValue債務償還比率"/>
        <xdr:cNvSpPr txBox="1"/>
      </xdr:nvSpPr>
      <xdr:spPr>
        <a:xfrm>
          <a:off x="13087427" y="617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78112</xdr:rowOff>
    </xdr:from>
    <xdr:ext cx="469744" cy="259045"/>
    <xdr:sp macro="" textlink="">
      <xdr:nvSpPr>
        <xdr:cNvPr id="161" name="n_3mainValue債務償還比率"/>
        <xdr:cNvSpPr txBox="1"/>
      </xdr:nvSpPr>
      <xdr:spPr>
        <a:xfrm>
          <a:off x="12325427" y="650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135335</xdr:rowOff>
    </xdr:from>
    <xdr:ext cx="469744" cy="259045"/>
    <xdr:sp macro="" textlink="">
      <xdr:nvSpPr>
        <xdr:cNvPr id="162" name="n_4mainValue債務償還比率"/>
        <xdr:cNvSpPr txBox="1"/>
      </xdr:nvSpPr>
      <xdr:spPr>
        <a:xfrm>
          <a:off x="11563427" y="673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16256</xdr:rowOff>
    </xdr:from>
    <xdr:to>
      <xdr:col>24</xdr:col>
      <xdr:colOff>114300</xdr:colOff>
      <xdr:row>41</xdr:row>
      <xdr:rowOff>117856</xdr:rowOff>
    </xdr:to>
    <xdr:sp macro="" textlink="">
      <xdr:nvSpPr>
        <xdr:cNvPr id="71" name="楕円 70"/>
        <xdr:cNvSpPr/>
      </xdr:nvSpPr>
      <xdr:spPr>
        <a:xfrm>
          <a:off x="4584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102633</xdr:rowOff>
    </xdr:from>
    <xdr:ext cx="405111" cy="259045"/>
    <xdr:sp macro="" textlink="">
      <xdr:nvSpPr>
        <xdr:cNvPr id="72" name="【道路】&#10;有形固定資産減価償却率該当値テキスト"/>
        <xdr:cNvSpPr txBox="1"/>
      </xdr:nvSpPr>
      <xdr:spPr>
        <a:xfrm>
          <a:off x="4673600" y="696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164846</xdr:rowOff>
    </xdr:from>
    <xdr:to>
      <xdr:col>20</xdr:col>
      <xdr:colOff>38100</xdr:colOff>
      <xdr:row>41</xdr:row>
      <xdr:rowOff>94996</xdr:rowOff>
    </xdr:to>
    <xdr:sp macro="" textlink="">
      <xdr:nvSpPr>
        <xdr:cNvPr id="73" name="楕円 72"/>
        <xdr:cNvSpPr/>
      </xdr:nvSpPr>
      <xdr:spPr>
        <a:xfrm>
          <a:off x="3746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44196</xdr:rowOff>
    </xdr:from>
    <xdr:to>
      <xdr:col>24</xdr:col>
      <xdr:colOff>63500</xdr:colOff>
      <xdr:row>41</xdr:row>
      <xdr:rowOff>67056</xdr:rowOff>
    </xdr:to>
    <xdr:cxnSp macro="">
      <xdr:nvCxnSpPr>
        <xdr:cNvPr id="74" name="直線コネクタ 73"/>
        <xdr:cNvCxnSpPr/>
      </xdr:nvCxnSpPr>
      <xdr:spPr>
        <a:xfrm>
          <a:off x="3797300" y="70736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151130</xdr:rowOff>
    </xdr:from>
    <xdr:to>
      <xdr:col>15</xdr:col>
      <xdr:colOff>101600</xdr:colOff>
      <xdr:row>41</xdr:row>
      <xdr:rowOff>81280</xdr:rowOff>
    </xdr:to>
    <xdr:sp macro="" textlink="">
      <xdr:nvSpPr>
        <xdr:cNvPr id="75" name="楕円 74"/>
        <xdr:cNvSpPr/>
      </xdr:nvSpPr>
      <xdr:spPr>
        <a:xfrm>
          <a:off x="2857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30480</xdr:rowOff>
    </xdr:from>
    <xdr:to>
      <xdr:col>19</xdr:col>
      <xdr:colOff>177800</xdr:colOff>
      <xdr:row>41</xdr:row>
      <xdr:rowOff>44196</xdr:rowOff>
    </xdr:to>
    <xdr:cxnSp macro="">
      <xdr:nvCxnSpPr>
        <xdr:cNvPr id="76" name="直線コネクタ 75"/>
        <xdr:cNvCxnSpPr/>
      </xdr:nvCxnSpPr>
      <xdr:spPr>
        <a:xfrm>
          <a:off x="2908300" y="70599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130556</xdr:rowOff>
    </xdr:from>
    <xdr:to>
      <xdr:col>10</xdr:col>
      <xdr:colOff>165100</xdr:colOff>
      <xdr:row>41</xdr:row>
      <xdr:rowOff>60706</xdr:rowOff>
    </xdr:to>
    <xdr:sp macro="" textlink="">
      <xdr:nvSpPr>
        <xdr:cNvPr id="77" name="楕円 76"/>
        <xdr:cNvSpPr/>
      </xdr:nvSpPr>
      <xdr:spPr>
        <a:xfrm>
          <a:off x="1968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9906</xdr:rowOff>
    </xdr:from>
    <xdr:to>
      <xdr:col>15</xdr:col>
      <xdr:colOff>50800</xdr:colOff>
      <xdr:row>41</xdr:row>
      <xdr:rowOff>30480</xdr:rowOff>
    </xdr:to>
    <xdr:cxnSp macro="">
      <xdr:nvCxnSpPr>
        <xdr:cNvPr id="78" name="直線コネクタ 77"/>
        <xdr:cNvCxnSpPr/>
      </xdr:nvCxnSpPr>
      <xdr:spPr>
        <a:xfrm>
          <a:off x="2019300" y="70393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107696</xdr:rowOff>
    </xdr:from>
    <xdr:to>
      <xdr:col>6</xdr:col>
      <xdr:colOff>38100</xdr:colOff>
      <xdr:row>41</xdr:row>
      <xdr:rowOff>37846</xdr:rowOff>
    </xdr:to>
    <xdr:sp macro="" textlink="">
      <xdr:nvSpPr>
        <xdr:cNvPr id="79" name="楕円 78"/>
        <xdr:cNvSpPr/>
      </xdr:nvSpPr>
      <xdr:spPr>
        <a:xfrm>
          <a:off x="107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158496</xdr:rowOff>
    </xdr:from>
    <xdr:to>
      <xdr:col>10</xdr:col>
      <xdr:colOff>114300</xdr:colOff>
      <xdr:row>41</xdr:row>
      <xdr:rowOff>9906</xdr:rowOff>
    </xdr:to>
    <xdr:cxnSp macro="">
      <xdr:nvCxnSpPr>
        <xdr:cNvPr id="80" name="直線コネクタ 79"/>
        <xdr:cNvCxnSpPr/>
      </xdr:nvCxnSpPr>
      <xdr:spPr>
        <a:xfrm>
          <a:off x="1130300" y="7016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86123</xdr:rowOff>
    </xdr:from>
    <xdr:ext cx="405111" cy="259045"/>
    <xdr:sp macro="" textlink="">
      <xdr:nvSpPr>
        <xdr:cNvPr id="85" name="n_1mainValue【道路】&#10;有形固定資産減価償却率"/>
        <xdr:cNvSpPr txBox="1"/>
      </xdr:nvSpPr>
      <xdr:spPr>
        <a:xfrm>
          <a:off x="3582044" y="711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72407</xdr:rowOff>
    </xdr:from>
    <xdr:ext cx="405111" cy="259045"/>
    <xdr:sp macro="" textlink="">
      <xdr:nvSpPr>
        <xdr:cNvPr id="86" name="n_2mainValue【道路】&#10;有形固定資産減価償却率"/>
        <xdr:cNvSpPr txBox="1"/>
      </xdr:nvSpPr>
      <xdr:spPr>
        <a:xfrm>
          <a:off x="2705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51833</xdr:rowOff>
    </xdr:from>
    <xdr:ext cx="405111" cy="259045"/>
    <xdr:sp macro="" textlink="">
      <xdr:nvSpPr>
        <xdr:cNvPr id="87" name="n_3mainValue【道路】&#10;有形固定資産減価償却率"/>
        <xdr:cNvSpPr txBox="1"/>
      </xdr:nvSpPr>
      <xdr:spPr>
        <a:xfrm>
          <a:off x="1816744" y="708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28973</xdr:rowOff>
    </xdr:from>
    <xdr:ext cx="405111" cy="259045"/>
    <xdr:sp macro="" textlink="">
      <xdr:nvSpPr>
        <xdr:cNvPr id="88" name="n_4mainValue【道路】&#10;有形固定資産減価償却率"/>
        <xdr:cNvSpPr txBox="1"/>
      </xdr:nvSpPr>
      <xdr:spPr>
        <a:xfrm>
          <a:off x="927744" y="705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69207</xdr:rowOff>
    </xdr:from>
    <xdr:to>
      <xdr:col>55</xdr:col>
      <xdr:colOff>50800</xdr:colOff>
      <xdr:row>39</xdr:row>
      <xdr:rowOff>170807</xdr:rowOff>
    </xdr:to>
    <xdr:sp macro="" textlink="">
      <xdr:nvSpPr>
        <xdr:cNvPr id="128" name="楕円 127"/>
        <xdr:cNvSpPr/>
      </xdr:nvSpPr>
      <xdr:spPr>
        <a:xfrm>
          <a:off x="10426700" y="67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47634</xdr:rowOff>
    </xdr:from>
    <xdr:ext cx="534377" cy="259045"/>
    <xdr:sp macro="" textlink="">
      <xdr:nvSpPr>
        <xdr:cNvPr id="129" name="【道路】&#10;一人当たり延長該当値テキスト"/>
        <xdr:cNvSpPr txBox="1"/>
      </xdr:nvSpPr>
      <xdr:spPr>
        <a:xfrm>
          <a:off x="10515600" y="67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76797</xdr:rowOff>
    </xdr:from>
    <xdr:to>
      <xdr:col>50</xdr:col>
      <xdr:colOff>165100</xdr:colOff>
      <xdr:row>40</xdr:row>
      <xdr:rowOff>6947</xdr:rowOff>
    </xdr:to>
    <xdr:sp macro="" textlink="">
      <xdr:nvSpPr>
        <xdr:cNvPr id="130" name="楕円 129"/>
        <xdr:cNvSpPr/>
      </xdr:nvSpPr>
      <xdr:spPr>
        <a:xfrm>
          <a:off x="9588500" y="67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120007</xdr:rowOff>
    </xdr:from>
    <xdr:to>
      <xdr:col>55</xdr:col>
      <xdr:colOff>0</xdr:colOff>
      <xdr:row>39</xdr:row>
      <xdr:rowOff>127597</xdr:rowOff>
    </xdr:to>
    <xdr:cxnSp macro="">
      <xdr:nvCxnSpPr>
        <xdr:cNvPr id="131" name="直線コネクタ 130"/>
        <xdr:cNvCxnSpPr/>
      </xdr:nvCxnSpPr>
      <xdr:spPr>
        <a:xfrm flipV="1">
          <a:off x="9639300" y="6806557"/>
          <a:ext cx="8382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83152</xdr:rowOff>
    </xdr:from>
    <xdr:to>
      <xdr:col>46</xdr:col>
      <xdr:colOff>38100</xdr:colOff>
      <xdr:row>40</xdr:row>
      <xdr:rowOff>13302</xdr:rowOff>
    </xdr:to>
    <xdr:sp macro="" textlink="">
      <xdr:nvSpPr>
        <xdr:cNvPr id="132" name="楕円 131"/>
        <xdr:cNvSpPr/>
      </xdr:nvSpPr>
      <xdr:spPr>
        <a:xfrm>
          <a:off x="8699500" y="676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127597</xdr:rowOff>
    </xdr:from>
    <xdr:to>
      <xdr:col>50</xdr:col>
      <xdr:colOff>114300</xdr:colOff>
      <xdr:row>39</xdr:row>
      <xdr:rowOff>133952</xdr:rowOff>
    </xdr:to>
    <xdr:cxnSp macro="">
      <xdr:nvCxnSpPr>
        <xdr:cNvPr id="133" name="直線コネクタ 132"/>
        <xdr:cNvCxnSpPr/>
      </xdr:nvCxnSpPr>
      <xdr:spPr>
        <a:xfrm flipV="1">
          <a:off x="8750300" y="6814147"/>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90315</xdr:rowOff>
    </xdr:from>
    <xdr:to>
      <xdr:col>41</xdr:col>
      <xdr:colOff>101600</xdr:colOff>
      <xdr:row>40</xdr:row>
      <xdr:rowOff>20465</xdr:rowOff>
    </xdr:to>
    <xdr:sp macro="" textlink="">
      <xdr:nvSpPr>
        <xdr:cNvPr id="134" name="楕円 133"/>
        <xdr:cNvSpPr/>
      </xdr:nvSpPr>
      <xdr:spPr>
        <a:xfrm>
          <a:off x="7810500" y="677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133952</xdr:rowOff>
    </xdr:from>
    <xdr:to>
      <xdr:col>45</xdr:col>
      <xdr:colOff>177800</xdr:colOff>
      <xdr:row>39</xdr:row>
      <xdr:rowOff>141115</xdr:rowOff>
    </xdr:to>
    <xdr:cxnSp macro="">
      <xdr:nvCxnSpPr>
        <xdr:cNvPr id="135" name="直線コネクタ 134"/>
        <xdr:cNvCxnSpPr/>
      </xdr:nvCxnSpPr>
      <xdr:spPr>
        <a:xfrm flipV="1">
          <a:off x="7861300" y="6820502"/>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96975</xdr:rowOff>
    </xdr:from>
    <xdr:to>
      <xdr:col>36</xdr:col>
      <xdr:colOff>165100</xdr:colOff>
      <xdr:row>40</xdr:row>
      <xdr:rowOff>27125</xdr:rowOff>
    </xdr:to>
    <xdr:sp macro="" textlink="">
      <xdr:nvSpPr>
        <xdr:cNvPr id="136" name="楕円 135"/>
        <xdr:cNvSpPr/>
      </xdr:nvSpPr>
      <xdr:spPr>
        <a:xfrm>
          <a:off x="6921500" y="67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141115</xdr:rowOff>
    </xdr:from>
    <xdr:to>
      <xdr:col>41</xdr:col>
      <xdr:colOff>50800</xdr:colOff>
      <xdr:row>39</xdr:row>
      <xdr:rowOff>147775</xdr:rowOff>
    </xdr:to>
    <xdr:cxnSp macro="">
      <xdr:nvCxnSpPr>
        <xdr:cNvPr id="137" name="直線コネクタ 136"/>
        <xdr:cNvCxnSpPr/>
      </xdr:nvCxnSpPr>
      <xdr:spPr>
        <a:xfrm flipV="1">
          <a:off x="6972300" y="6827665"/>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169524</xdr:rowOff>
    </xdr:from>
    <xdr:ext cx="534377" cy="259045"/>
    <xdr:sp macro="" textlink="">
      <xdr:nvSpPr>
        <xdr:cNvPr id="142" name="n_1mainValue【道路】&#10;一人当たり延長"/>
        <xdr:cNvSpPr txBox="1"/>
      </xdr:nvSpPr>
      <xdr:spPr>
        <a:xfrm>
          <a:off x="9359411" y="68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4429</xdr:rowOff>
    </xdr:from>
    <xdr:ext cx="534377" cy="259045"/>
    <xdr:sp macro="" textlink="">
      <xdr:nvSpPr>
        <xdr:cNvPr id="143" name="n_2mainValue【道路】&#10;一人当たり延長"/>
        <xdr:cNvSpPr txBox="1"/>
      </xdr:nvSpPr>
      <xdr:spPr>
        <a:xfrm>
          <a:off x="8483111" y="686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11592</xdr:rowOff>
    </xdr:from>
    <xdr:ext cx="534377" cy="259045"/>
    <xdr:sp macro="" textlink="">
      <xdr:nvSpPr>
        <xdr:cNvPr id="144" name="n_3mainValue【道路】&#10;一人当たり延長"/>
        <xdr:cNvSpPr txBox="1"/>
      </xdr:nvSpPr>
      <xdr:spPr>
        <a:xfrm>
          <a:off x="7594111" y="686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18252</xdr:rowOff>
    </xdr:from>
    <xdr:ext cx="534377" cy="259045"/>
    <xdr:sp macro="" textlink="">
      <xdr:nvSpPr>
        <xdr:cNvPr id="145" name="n_4mainValue【道路】&#10;一人当たり延長"/>
        <xdr:cNvSpPr txBox="1"/>
      </xdr:nvSpPr>
      <xdr:spPr>
        <a:xfrm>
          <a:off x="6705111" y="687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171269</xdr:rowOff>
    </xdr:from>
    <xdr:to>
      <xdr:col>24</xdr:col>
      <xdr:colOff>114300</xdr:colOff>
      <xdr:row>56</xdr:row>
      <xdr:rowOff>101419</xdr:rowOff>
    </xdr:to>
    <xdr:sp macro="" textlink="">
      <xdr:nvSpPr>
        <xdr:cNvPr id="187" name="楕円 186"/>
        <xdr:cNvSpPr/>
      </xdr:nvSpPr>
      <xdr:spPr>
        <a:xfrm>
          <a:off x="45847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124296</xdr:rowOff>
    </xdr:from>
    <xdr:ext cx="405111" cy="259045"/>
    <xdr:sp macro="" textlink="">
      <xdr:nvSpPr>
        <xdr:cNvPr id="188" name="【橋りょう・トンネル】&#10;有形固定資産減価償却率該当値テキスト"/>
        <xdr:cNvSpPr txBox="1"/>
      </xdr:nvSpPr>
      <xdr:spPr>
        <a:xfrm>
          <a:off x="4673600" y="955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122283</xdr:rowOff>
    </xdr:from>
    <xdr:to>
      <xdr:col>20</xdr:col>
      <xdr:colOff>38100</xdr:colOff>
      <xdr:row>56</xdr:row>
      <xdr:rowOff>52433</xdr:rowOff>
    </xdr:to>
    <xdr:sp macro="" textlink="">
      <xdr:nvSpPr>
        <xdr:cNvPr id="189" name="楕円 188"/>
        <xdr:cNvSpPr/>
      </xdr:nvSpPr>
      <xdr:spPr>
        <a:xfrm>
          <a:off x="3746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1633</xdr:rowOff>
    </xdr:from>
    <xdr:to>
      <xdr:col>24</xdr:col>
      <xdr:colOff>63500</xdr:colOff>
      <xdr:row>56</xdr:row>
      <xdr:rowOff>50619</xdr:rowOff>
    </xdr:to>
    <xdr:cxnSp macro="">
      <xdr:nvCxnSpPr>
        <xdr:cNvPr id="190" name="直線コネクタ 189"/>
        <xdr:cNvCxnSpPr/>
      </xdr:nvCxnSpPr>
      <xdr:spPr>
        <a:xfrm>
          <a:off x="3797300" y="960283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83094</xdr:rowOff>
    </xdr:from>
    <xdr:to>
      <xdr:col>15</xdr:col>
      <xdr:colOff>101600</xdr:colOff>
      <xdr:row>56</xdr:row>
      <xdr:rowOff>13244</xdr:rowOff>
    </xdr:to>
    <xdr:sp macro="" textlink="">
      <xdr:nvSpPr>
        <xdr:cNvPr id="191" name="楕円 190"/>
        <xdr:cNvSpPr/>
      </xdr:nvSpPr>
      <xdr:spPr>
        <a:xfrm>
          <a:off x="2857500" y="95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133894</xdr:rowOff>
    </xdr:from>
    <xdr:to>
      <xdr:col>19</xdr:col>
      <xdr:colOff>177800</xdr:colOff>
      <xdr:row>56</xdr:row>
      <xdr:rowOff>1633</xdr:rowOff>
    </xdr:to>
    <xdr:cxnSp macro="">
      <xdr:nvCxnSpPr>
        <xdr:cNvPr id="192" name="直線コネクタ 191"/>
        <xdr:cNvCxnSpPr/>
      </xdr:nvCxnSpPr>
      <xdr:spPr>
        <a:xfrm>
          <a:off x="2908300" y="956364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169635</xdr:rowOff>
    </xdr:from>
    <xdr:to>
      <xdr:col>10</xdr:col>
      <xdr:colOff>165100</xdr:colOff>
      <xdr:row>56</xdr:row>
      <xdr:rowOff>99785</xdr:rowOff>
    </xdr:to>
    <xdr:sp macro="" textlink="">
      <xdr:nvSpPr>
        <xdr:cNvPr id="193" name="楕円 192"/>
        <xdr:cNvSpPr/>
      </xdr:nvSpPr>
      <xdr:spPr>
        <a:xfrm>
          <a:off x="1968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133894</xdr:rowOff>
    </xdr:from>
    <xdr:to>
      <xdr:col>15</xdr:col>
      <xdr:colOff>50800</xdr:colOff>
      <xdr:row>56</xdr:row>
      <xdr:rowOff>48985</xdr:rowOff>
    </xdr:to>
    <xdr:cxnSp macro="">
      <xdr:nvCxnSpPr>
        <xdr:cNvPr id="194" name="直線コネクタ 193"/>
        <xdr:cNvCxnSpPr/>
      </xdr:nvCxnSpPr>
      <xdr:spPr>
        <a:xfrm flipV="1">
          <a:off x="2019300" y="9563644"/>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84727</xdr:rowOff>
    </xdr:from>
    <xdr:to>
      <xdr:col>6</xdr:col>
      <xdr:colOff>38100</xdr:colOff>
      <xdr:row>56</xdr:row>
      <xdr:rowOff>14877</xdr:rowOff>
    </xdr:to>
    <xdr:sp macro="" textlink="">
      <xdr:nvSpPr>
        <xdr:cNvPr id="195" name="楕円 194"/>
        <xdr:cNvSpPr/>
      </xdr:nvSpPr>
      <xdr:spPr>
        <a:xfrm>
          <a:off x="1079500" y="95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135527</xdr:rowOff>
    </xdr:from>
    <xdr:to>
      <xdr:col>10</xdr:col>
      <xdr:colOff>114300</xdr:colOff>
      <xdr:row>56</xdr:row>
      <xdr:rowOff>48985</xdr:rowOff>
    </xdr:to>
    <xdr:cxnSp macro="">
      <xdr:nvCxnSpPr>
        <xdr:cNvPr id="196" name="直線コネクタ 195"/>
        <xdr:cNvCxnSpPr/>
      </xdr:nvCxnSpPr>
      <xdr:spPr>
        <a:xfrm>
          <a:off x="1130300" y="956527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68960</xdr:rowOff>
    </xdr:from>
    <xdr:ext cx="340478" cy="259045"/>
    <xdr:sp macro="" textlink="">
      <xdr:nvSpPr>
        <xdr:cNvPr id="201" name="n_1mainValue【橋りょう・トンネル】&#10;有形固定資産減価償却率"/>
        <xdr:cNvSpPr txBox="1"/>
      </xdr:nvSpPr>
      <xdr:spPr>
        <a:xfrm>
          <a:off x="3614361" y="932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29771</xdr:rowOff>
    </xdr:from>
    <xdr:ext cx="340478" cy="259045"/>
    <xdr:sp macro="" textlink="">
      <xdr:nvSpPr>
        <xdr:cNvPr id="202" name="n_2mainValue【橋りょう・トンネル】&#10;有形固定資産減価償却率"/>
        <xdr:cNvSpPr txBox="1"/>
      </xdr:nvSpPr>
      <xdr:spPr>
        <a:xfrm>
          <a:off x="2738061" y="928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116312</xdr:rowOff>
    </xdr:from>
    <xdr:ext cx="405111" cy="259045"/>
    <xdr:sp macro="" textlink="">
      <xdr:nvSpPr>
        <xdr:cNvPr id="203" name="n_3mainValue【橋りょう・トンネル】&#10;有形固定資産減価償却率"/>
        <xdr:cNvSpPr txBox="1"/>
      </xdr:nvSpPr>
      <xdr:spPr>
        <a:xfrm>
          <a:off x="1816744"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31404</xdr:rowOff>
    </xdr:from>
    <xdr:ext cx="340478" cy="259045"/>
    <xdr:sp macro="" textlink="">
      <xdr:nvSpPr>
        <xdr:cNvPr id="204" name="n_4mainValue【橋りょう・トンネル】&#10;有形固定資産減価償却率"/>
        <xdr:cNvSpPr txBox="1"/>
      </xdr:nvSpPr>
      <xdr:spPr>
        <a:xfrm>
          <a:off x="960061" y="928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71175</xdr:rowOff>
    </xdr:from>
    <xdr:to>
      <xdr:col>55</xdr:col>
      <xdr:colOff>50800</xdr:colOff>
      <xdr:row>65</xdr:row>
      <xdr:rowOff>1325</xdr:rowOff>
    </xdr:to>
    <xdr:sp macro="" textlink="">
      <xdr:nvSpPr>
        <xdr:cNvPr id="246" name="楕円 245"/>
        <xdr:cNvSpPr/>
      </xdr:nvSpPr>
      <xdr:spPr>
        <a:xfrm>
          <a:off x="10426700" y="1104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157552</xdr:rowOff>
    </xdr:from>
    <xdr:ext cx="534377" cy="259045"/>
    <xdr:sp macro="" textlink="">
      <xdr:nvSpPr>
        <xdr:cNvPr id="247" name="【橋りょう・トンネル】&#10;一人当たり有形固定資産（償却資産）額該当値テキスト"/>
        <xdr:cNvSpPr txBox="1"/>
      </xdr:nvSpPr>
      <xdr:spPr>
        <a:xfrm>
          <a:off x="10515600" y="109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71327</xdr:rowOff>
    </xdr:from>
    <xdr:to>
      <xdr:col>50</xdr:col>
      <xdr:colOff>165100</xdr:colOff>
      <xdr:row>65</xdr:row>
      <xdr:rowOff>1477</xdr:rowOff>
    </xdr:to>
    <xdr:sp macro="" textlink="">
      <xdr:nvSpPr>
        <xdr:cNvPr id="248" name="楕円 247"/>
        <xdr:cNvSpPr/>
      </xdr:nvSpPr>
      <xdr:spPr>
        <a:xfrm>
          <a:off x="9588500" y="110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121975</xdr:rowOff>
    </xdr:from>
    <xdr:to>
      <xdr:col>55</xdr:col>
      <xdr:colOff>0</xdr:colOff>
      <xdr:row>64</xdr:row>
      <xdr:rowOff>122127</xdr:rowOff>
    </xdr:to>
    <xdr:cxnSp macro="">
      <xdr:nvCxnSpPr>
        <xdr:cNvPr id="249" name="直線コネクタ 248"/>
        <xdr:cNvCxnSpPr/>
      </xdr:nvCxnSpPr>
      <xdr:spPr>
        <a:xfrm flipV="1">
          <a:off x="9639300" y="1109477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72094</xdr:rowOff>
    </xdr:from>
    <xdr:to>
      <xdr:col>46</xdr:col>
      <xdr:colOff>38100</xdr:colOff>
      <xdr:row>65</xdr:row>
      <xdr:rowOff>2244</xdr:rowOff>
    </xdr:to>
    <xdr:sp macro="" textlink="">
      <xdr:nvSpPr>
        <xdr:cNvPr id="250" name="楕円 249"/>
        <xdr:cNvSpPr/>
      </xdr:nvSpPr>
      <xdr:spPr>
        <a:xfrm>
          <a:off x="8699500" y="110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122127</xdr:rowOff>
    </xdr:from>
    <xdr:to>
      <xdr:col>50</xdr:col>
      <xdr:colOff>114300</xdr:colOff>
      <xdr:row>64</xdr:row>
      <xdr:rowOff>122894</xdr:rowOff>
    </xdr:to>
    <xdr:cxnSp macro="">
      <xdr:nvCxnSpPr>
        <xdr:cNvPr id="251" name="直線コネクタ 250"/>
        <xdr:cNvCxnSpPr/>
      </xdr:nvCxnSpPr>
      <xdr:spPr>
        <a:xfrm flipV="1">
          <a:off x="8750300" y="11094927"/>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77157</xdr:rowOff>
    </xdr:from>
    <xdr:to>
      <xdr:col>41</xdr:col>
      <xdr:colOff>101600</xdr:colOff>
      <xdr:row>65</xdr:row>
      <xdr:rowOff>7307</xdr:rowOff>
    </xdr:to>
    <xdr:sp macro="" textlink="">
      <xdr:nvSpPr>
        <xdr:cNvPr id="252" name="楕円 251"/>
        <xdr:cNvSpPr/>
      </xdr:nvSpPr>
      <xdr:spPr>
        <a:xfrm>
          <a:off x="7810500" y="1104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122894</xdr:rowOff>
    </xdr:from>
    <xdr:to>
      <xdr:col>45</xdr:col>
      <xdr:colOff>177800</xdr:colOff>
      <xdr:row>64</xdr:row>
      <xdr:rowOff>127957</xdr:rowOff>
    </xdr:to>
    <xdr:cxnSp macro="">
      <xdr:nvCxnSpPr>
        <xdr:cNvPr id="253" name="直線コネクタ 252"/>
        <xdr:cNvCxnSpPr/>
      </xdr:nvCxnSpPr>
      <xdr:spPr>
        <a:xfrm flipV="1">
          <a:off x="7861300" y="11095694"/>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77201</xdr:rowOff>
    </xdr:from>
    <xdr:to>
      <xdr:col>36</xdr:col>
      <xdr:colOff>165100</xdr:colOff>
      <xdr:row>65</xdr:row>
      <xdr:rowOff>7351</xdr:rowOff>
    </xdr:to>
    <xdr:sp macro="" textlink="">
      <xdr:nvSpPr>
        <xdr:cNvPr id="254" name="楕円 253"/>
        <xdr:cNvSpPr/>
      </xdr:nvSpPr>
      <xdr:spPr>
        <a:xfrm>
          <a:off x="6921500" y="110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127957</xdr:rowOff>
    </xdr:from>
    <xdr:to>
      <xdr:col>41</xdr:col>
      <xdr:colOff>50800</xdr:colOff>
      <xdr:row>64</xdr:row>
      <xdr:rowOff>128001</xdr:rowOff>
    </xdr:to>
    <xdr:cxnSp macro="">
      <xdr:nvCxnSpPr>
        <xdr:cNvPr id="255" name="直線コネクタ 254"/>
        <xdr:cNvCxnSpPr/>
      </xdr:nvCxnSpPr>
      <xdr:spPr>
        <a:xfrm flipV="1">
          <a:off x="6972300" y="11100757"/>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164054</xdr:rowOff>
    </xdr:from>
    <xdr:ext cx="534377" cy="259045"/>
    <xdr:sp macro="" textlink="">
      <xdr:nvSpPr>
        <xdr:cNvPr id="260" name="n_1mainValue【橋りょう・トンネル】&#10;一人当たり有形固定資産（償却資産）額"/>
        <xdr:cNvSpPr txBox="1"/>
      </xdr:nvSpPr>
      <xdr:spPr>
        <a:xfrm>
          <a:off x="9359411" y="1113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164821</xdr:rowOff>
    </xdr:from>
    <xdr:ext cx="534377" cy="259045"/>
    <xdr:sp macro="" textlink="">
      <xdr:nvSpPr>
        <xdr:cNvPr id="261" name="n_2mainValue【橋りょう・トンネル】&#10;一人当たり有形固定資産（償却資産）額"/>
        <xdr:cNvSpPr txBox="1"/>
      </xdr:nvSpPr>
      <xdr:spPr>
        <a:xfrm>
          <a:off x="8483111" y="111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169884</xdr:rowOff>
    </xdr:from>
    <xdr:ext cx="534377" cy="259045"/>
    <xdr:sp macro="" textlink="">
      <xdr:nvSpPr>
        <xdr:cNvPr id="262" name="n_3mainValue【橋りょう・トンネル】&#10;一人当たり有形固定資産（償却資産）額"/>
        <xdr:cNvSpPr txBox="1"/>
      </xdr:nvSpPr>
      <xdr:spPr>
        <a:xfrm>
          <a:off x="7594111" y="111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169928</xdr:rowOff>
    </xdr:from>
    <xdr:ext cx="534377" cy="259045"/>
    <xdr:sp macro="" textlink="">
      <xdr:nvSpPr>
        <xdr:cNvPr id="263" name="n_4mainValue【橋りょう・トンネル】&#10;一人当たり有形固定資産（償却資産）額"/>
        <xdr:cNvSpPr txBox="1"/>
      </xdr:nvSpPr>
      <xdr:spPr>
        <a:xfrm>
          <a:off x="6705111" y="111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26488</xdr:rowOff>
    </xdr:from>
    <xdr:to>
      <xdr:col>24</xdr:col>
      <xdr:colOff>114300</xdr:colOff>
      <xdr:row>84</xdr:row>
      <xdr:rowOff>128088</xdr:rowOff>
    </xdr:to>
    <xdr:sp macro="" textlink="">
      <xdr:nvSpPr>
        <xdr:cNvPr id="305" name="楕円 304"/>
        <xdr:cNvSpPr/>
      </xdr:nvSpPr>
      <xdr:spPr>
        <a:xfrm>
          <a:off x="4584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4915</xdr:rowOff>
    </xdr:from>
    <xdr:ext cx="405111" cy="259045"/>
    <xdr:sp macro="" textlink="">
      <xdr:nvSpPr>
        <xdr:cNvPr id="306" name="【公営住宅】&#10;有形固定資産減価償却率該当値テキスト"/>
        <xdr:cNvSpPr txBox="1"/>
      </xdr:nvSpPr>
      <xdr:spPr>
        <a:xfrm>
          <a:off x="4673600"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152219</xdr:rowOff>
    </xdr:from>
    <xdr:to>
      <xdr:col>20</xdr:col>
      <xdr:colOff>38100</xdr:colOff>
      <xdr:row>84</xdr:row>
      <xdr:rowOff>82369</xdr:rowOff>
    </xdr:to>
    <xdr:sp macro="" textlink="">
      <xdr:nvSpPr>
        <xdr:cNvPr id="307" name="楕円 306"/>
        <xdr:cNvSpPr/>
      </xdr:nvSpPr>
      <xdr:spPr>
        <a:xfrm>
          <a:off x="3746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31569</xdr:rowOff>
    </xdr:from>
    <xdr:to>
      <xdr:col>24</xdr:col>
      <xdr:colOff>63500</xdr:colOff>
      <xdr:row>84</xdr:row>
      <xdr:rowOff>77288</xdr:rowOff>
    </xdr:to>
    <xdr:cxnSp macro="">
      <xdr:nvCxnSpPr>
        <xdr:cNvPr id="308" name="直線コネクタ 307"/>
        <xdr:cNvCxnSpPr/>
      </xdr:nvCxnSpPr>
      <xdr:spPr>
        <a:xfrm>
          <a:off x="3797300" y="1443336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103232</xdr:rowOff>
    </xdr:from>
    <xdr:to>
      <xdr:col>15</xdr:col>
      <xdr:colOff>101600</xdr:colOff>
      <xdr:row>84</xdr:row>
      <xdr:rowOff>33382</xdr:rowOff>
    </xdr:to>
    <xdr:sp macro="" textlink="">
      <xdr:nvSpPr>
        <xdr:cNvPr id="309" name="楕円 308"/>
        <xdr:cNvSpPr/>
      </xdr:nvSpPr>
      <xdr:spPr>
        <a:xfrm>
          <a:off x="2857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154032</xdr:rowOff>
    </xdr:from>
    <xdr:to>
      <xdr:col>19</xdr:col>
      <xdr:colOff>177800</xdr:colOff>
      <xdr:row>84</xdr:row>
      <xdr:rowOff>31569</xdr:rowOff>
    </xdr:to>
    <xdr:cxnSp macro="">
      <xdr:nvCxnSpPr>
        <xdr:cNvPr id="310" name="直線コネクタ 309"/>
        <xdr:cNvCxnSpPr/>
      </xdr:nvCxnSpPr>
      <xdr:spPr>
        <a:xfrm>
          <a:off x="2908300" y="143843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1" name="楕円 310"/>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154032</xdr:rowOff>
    </xdr:to>
    <xdr:cxnSp macro="">
      <xdr:nvCxnSpPr>
        <xdr:cNvPr id="312" name="直線コネクタ 311"/>
        <xdr:cNvCxnSpPr/>
      </xdr:nvCxnSpPr>
      <xdr:spPr>
        <a:xfrm>
          <a:off x="2019300" y="1432560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1995</xdr:rowOff>
    </xdr:from>
    <xdr:to>
      <xdr:col>6</xdr:col>
      <xdr:colOff>38100</xdr:colOff>
      <xdr:row>83</xdr:row>
      <xdr:rowOff>103595</xdr:rowOff>
    </xdr:to>
    <xdr:sp macro="" textlink="">
      <xdr:nvSpPr>
        <xdr:cNvPr id="313" name="楕円 312"/>
        <xdr:cNvSpPr/>
      </xdr:nvSpPr>
      <xdr:spPr>
        <a:xfrm>
          <a:off x="1079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52795</xdr:rowOff>
    </xdr:from>
    <xdr:to>
      <xdr:col>10</xdr:col>
      <xdr:colOff>114300</xdr:colOff>
      <xdr:row>83</xdr:row>
      <xdr:rowOff>95250</xdr:rowOff>
    </xdr:to>
    <xdr:cxnSp macro="">
      <xdr:nvCxnSpPr>
        <xdr:cNvPr id="314" name="直線コネクタ 313"/>
        <xdr:cNvCxnSpPr/>
      </xdr:nvCxnSpPr>
      <xdr:spPr>
        <a:xfrm>
          <a:off x="1130300" y="142831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73496</xdr:rowOff>
    </xdr:from>
    <xdr:ext cx="405111" cy="259045"/>
    <xdr:sp macro="" textlink="">
      <xdr:nvSpPr>
        <xdr:cNvPr id="319" name="n_1mainValue【公営住宅】&#10;有形固定資産減価償却率"/>
        <xdr:cNvSpPr txBox="1"/>
      </xdr:nvSpPr>
      <xdr:spPr>
        <a:xfrm>
          <a:off x="35820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24509</xdr:rowOff>
    </xdr:from>
    <xdr:ext cx="405111" cy="259045"/>
    <xdr:sp macro="" textlink="">
      <xdr:nvSpPr>
        <xdr:cNvPr id="320" name="n_2mainValue【公営住宅】&#10;有形固定資産減価償却率"/>
        <xdr:cNvSpPr txBox="1"/>
      </xdr:nvSpPr>
      <xdr:spPr>
        <a:xfrm>
          <a:off x="2705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1" name="n_3main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120122</xdr:rowOff>
    </xdr:from>
    <xdr:ext cx="405111" cy="259045"/>
    <xdr:sp macro="" textlink="">
      <xdr:nvSpPr>
        <xdr:cNvPr id="322" name="n_4mainValue【公営住宅】&#10;有形固定資産減価償却率"/>
        <xdr:cNvSpPr txBox="1"/>
      </xdr:nvSpPr>
      <xdr:spPr>
        <a:xfrm>
          <a:off x="927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79502</xdr:rowOff>
    </xdr:from>
    <xdr:to>
      <xdr:col>55</xdr:col>
      <xdr:colOff>50800</xdr:colOff>
      <xdr:row>86</xdr:row>
      <xdr:rowOff>9652</xdr:rowOff>
    </xdr:to>
    <xdr:sp macro="" textlink="">
      <xdr:nvSpPr>
        <xdr:cNvPr id="364" name="楕円 363"/>
        <xdr:cNvSpPr/>
      </xdr:nvSpPr>
      <xdr:spPr>
        <a:xfrm>
          <a:off x="10426700" y="146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57929</xdr:rowOff>
    </xdr:from>
    <xdr:ext cx="469744" cy="259045"/>
    <xdr:sp macro="" textlink="">
      <xdr:nvSpPr>
        <xdr:cNvPr id="365" name="【公営住宅】&#10;一人当たり面積該当値テキスト"/>
        <xdr:cNvSpPr txBox="1"/>
      </xdr:nvSpPr>
      <xdr:spPr>
        <a:xfrm>
          <a:off x="10515600" y="146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85271</xdr:rowOff>
    </xdr:from>
    <xdr:to>
      <xdr:col>50</xdr:col>
      <xdr:colOff>165100</xdr:colOff>
      <xdr:row>86</xdr:row>
      <xdr:rowOff>15421</xdr:rowOff>
    </xdr:to>
    <xdr:sp macro="" textlink="">
      <xdr:nvSpPr>
        <xdr:cNvPr id="366" name="楕円 365"/>
        <xdr:cNvSpPr/>
      </xdr:nvSpPr>
      <xdr:spPr>
        <a:xfrm>
          <a:off x="9588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130302</xdr:rowOff>
    </xdr:from>
    <xdr:to>
      <xdr:col>55</xdr:col>
      <xdr:colOff>0</xdr:colOff>
      <xdr:row>85</xdr:row>
      <xdr:rowOff>136071</xdr:rowOff>
    </xdr:to>
    <xdr:cxnSp macro="">
      <xdr:nvCxnSpPr>
        <xdr:cNvPr id="367" name="直線コネクタ 366"/>
        <xdr:cNvCxnSpPr/>
      </xdr:nvCxnSpPr>
      <xdr:spPr>
        <a:xfrm flipV="1">
          <a:off x="9639300" y="14703552"/>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94416</xdr:rowOff>
    </xdr:from>
    <xdr:to>
      <xdr:col>46</xdr:col>
      <xdr:colOff>38100</xdr:colOff>
      <xdr:row>86</xdr:row>
      <xdr:rowOff>24566</xdr:rowOff>
    </xdr:to>
    <xdr:sp macro="" textlink="">
      <xdr:nvSpPr>
        <xdr:cNvPr id="368" name="楕円 367"/>
        <xdr:cNvSpPr/>
      </xdr:nvSpPr>
      <xdr:spPr>
        <a:xfrm>
          <a:off x="8699500" y="146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136071</xdr:rowOff>
    </xdr:from>
    <xdr:to>
      <xdr:col>50</xdr:col>
      <xdr:colOff>114300</xdr:colOff>
      <xdr:row>85</xdr:row>
      <xdr:rowOff>145216</xdr:rowOff>
    </xdr:to>
    <xdr:cxnSp macro="">
      <xdr:nvCxnSpPr>
        <xdr:cNvPr id="369" name="直線コネクタ 368"/>
        <xdr:cNvCxnSpPr/>
      </xdr:nvCxnSpPr>
      <xdr:spPr>
        <a:xfrm flipV="1">
          <a:off x="8750300" y="1470932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370" name="楕円 369"/>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145216</xdr:rowOff>
    </xdr:from>
    <xdr:to>
      <xdr:col>45</xdr:col>
      <xdr:colOff>177800</xdr:colOff>
      <xdr:row>85</xdr:row>
      <xdr:rowOff>148589</xdr:rowOff>
    </xdr:to>
    <xdr:cxnSp macro="">
      <xdr:nvCxnSpPr>
        <xdr:cNvPr id="371" name="直線コネクタ 370"/>
        <xdr:cNvCxnSpPr/>
      </xdr:nvCxnSpPr>
      <xdr:spPr>
        <a:xfrm flipV="1">
          <a:off x="7861300" y="14718466"/>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72" name="楕円 371"/>
        <xdr:cNvSpPr/>
      </xdr:nvSpPr>
      <xdr:spPr>
        <a:xfrm>
          <a:off x="6921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151637</xdr:rowOff>
    </xdr:to>
    <xdr:cxnSp macro="">
      <xdr:nvCxnSpPr>
        <xdr:cNvPr id="373" name="直線コネクタ 372"/>
        <xdr:cNvCxnSpPr/>
      </xdr:nvCxnSpPr>
      <xdr:spPr>
        <a:xfrm flipV="1">
          <a:off x="6972300" y="1472183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6548</xdr:rowOff>
    </xdr:from>
    <xdr:ext cx="469744" cy="259045"/>
    <xdr:sp macro="" textlink="">
      <xdr:nvSpPr>
        <xdr:cNvPr id="378" name="n_1mainValue【公営住宅】&#10;一人当たり面積"/>
        <xdr:cNvSpPr txBox="1"/>
      </xdr:nvSpPr>
      <xdr:spPr>
        <a:xfrm>
          <a:off x="9391727" y="147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15693</xdr:rowOff>
    </xdr:from>
    <xdr:ext cx="469744" cy="259045"/>
    <xdr:sp macro="" textlink="">
      <xdr:nvSpPr>
        <xdr:cNvPr id="379" name="n_2mainValue【公営住宅】&#10;一人当たり面積"/>
        <xdr:cNvSpPr txBox="1"/>
      </xdr:nvSpPr>
      <xdr:spPr>
        <a:xfrm>
          <a:off x="8515427" y="1476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380" name="n_3mainValue【公営住宅】&#10;一人当たり面積"/>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381" name="n_4mainValue【公営住宅】&#10;一人当たり面積"/>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3" name="フローチャート: 判断 432"/>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17235</xdr:rowOff>
    </xdr:from>
    <xdr:to>
      <xdr:col>85</xdr:col>
      <xdr:colOff>177800</xdr:colOff>
      <xdr:row>41</xdr:row>
      <xdr:rowOff>118835</xdr:rowOff>
    </xdr:to>
    <xdr:sp macro="" textlink="">
      <xdr:nvSpPr>
        <xdr:cNvPr id="439" name="楕円 438"/>
        <xdr:cNvSpPr/>
      </xdr:nvSpPr>
      <xdr:spPr>
        <a:xfrm>
          <a:off x="16268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167112</xdr:rowOff>
    </xdr:from>
    <xdr:ext cx="405111" cy="259045"/>
    <xdr:sp macro="" textlink="">
      <xdr:nvSpPr>
        <xdr:cNvPr id="440" name="【認定こども園・幼稚園・保育所】&#10;有形固定資産減価償却率該当値テキスト"/>
        <xdr:cNvSpPr txBox="1"/>
      </xdr:nvSpPr>
      <xdr:spPr>
        <a:xfrm>
          <a:off x="16357600"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152763</xdr:rowOff>
    </xdr:from>
    <xdr:to>
      <xdr:col>81</xdr:col>
      <xdr:colOff>101600</xdr:colOff>
      <xdr:row>41</xdr:row>
      <xdr:rowOff>82913</xdr:rowOff>
    </xdr:to>
    <xdr:sp macro="" textlink="">
      <xdr:nvSpPr>
        <xdr:cNvPr id="441" name="楕円 440"/>
        <xdr:cNvSpPr/>
      </xdr:nvSpPr>
      <xdr:spPr>
        <a:xfrm>
          <a:off x="15430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32113</xdr:rowOff>
    </xdr:from>
    <xdr:to>
      <xdr:col>85</xdr:col>
      <xdr:colOff>127000</xdr:colOff>
      <xdr:row>41</xdr:row>
      <xdr:rowOff>68035</xdr:rowOff>
    </xdr:to>
    <xdr:cxnSp macro="">
      <xdr:nvCxnSpPr>
        <xdr:cNvPr id="442" name="直線コネクタ 441"/>
        <xdr:cNvCxnSpPr/>
      </xdr:nvCxnSpPr>
      <xdr:spPr>
        <a:xfrm>
          <a:off x="15481300" y="70615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443" name="楕円 442"/>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32113</xdr:rowOff>
    </xdr:to>
    <xdr:cxnSp macro="">
      <xdr:nvCxnSpPr>
        <xdr:cNvPr id="444" name="直線コネクタ 443"/>
        <xdr:cNvCxnSpPr/>
      </xdr:nvCxnSpPr>
      <xdr:spPr>
        <a:xfrm>
          <a:off x="14592300" y="702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445" name="楕円 444"/>
        <xdr:cNvSpPr/>
      </xdr:nvSpPr>
      <xdr:spPr>
        <a:xfrm>
          <a:off x="13652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131717</xdr:rowOff>
    </xdr:from>
    <xdr:to>
      <xdr:col>76</xdr:col>
      <xdr:colOff>114300</xdr:colOff>
      <xdr:row>40</xdr:row>
      <xdr:rowOff>167640</xdr:rowOff>
    </xdr:to>
    <xdr:cxnSp macro="">
      <xdr:nvCxnSpPr>
        <xdr:cNvPr id="446" name="直線コネクタ 445"/>
        <xdr:cNvCxnSpPr/>
      </xdr:nvCxnSpPr>
      <xdr:spPr>
        <a:xfrm>
          <a:off x="13703300" y="698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447" name="楕円 446"/>
        <xdr:cNvSpPr/>
      </xdr:nvSpPr>
      <xdr:spPr>
        <a:xfrm>
          <a:off x="1276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95794</xdr:rowOff>
    </xdr:from>
    <xdr:to>
      <xdr:col>71</xdr:col>
      <xdr:colOff>177800</xdr:colOff>
      <xdr:row>40</xdr:row>
      <xdr:rowOff>131717</xdr:rowOff>
    </xdr:to>
    <xdr:cxnSp macro="">
      <xdr:nvCxnSpPr>
        <xdr:cNvPr id="448" name="直線コネクタ 447"/>
        <xdr:cNvCxnSpPr/>
      </xdr:nvCxnSpPr>
      <xdr:spPr>
        <a:xfrm>
          <a:off x="12814300" y="695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50" name="n_2aveValue【認定こども園・幼稚園・保育所】&#10;有形固定資産減価償却率"/>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1"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2" name="n_4aveValue【認定こども園・幼稚園・保育所】&#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74040</xdr:rowOff>
    </xdr:from>
    <xdr:ext cx="405111" cy="259045"/>
    <xdr:sp macro="" textlink="">
      <xdr:nvSpPr>
        <xdr:cNvPr id="453" name="n_1mainValue【認定こども園・幼稚園・保育所】&#10;有形固定資産減価償却率"/>
        <xdr:cNvSpPr txBox="1"/>
      </xdr:nvSpPr>
      <xdr:spPr>
        <a:xfrm>
          <a:off x="152660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454" name="n_2mainValue【認定こども園・幼稚園・保育所】&#10;有形固定資産減価償却率"/>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455" name="n_3mainValue【認定こども園・幼稚園・保育所】&#10;有形固定資産減価償却率"/>
        <xdr:cNvSpPr txBox="1"/>
      </xdr:nvSpPr>
      <xdr:spPr>
        <a:xfrm>
          <a:off x="13500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456" name="n_4mainValue【認定こども園・幼稚園・保育所】&#10;有形固定資産減価償却率"/>
        <xdr:cNvSpPr txBox="1"/>
      </xdr:nvSpPr>
      <xdr:spPr>
        <a:xfrm>
          <a:off x="12611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7" name="【認定こども園・幼稚園・保育所】&#10;一人当たり面積平均値テキスト"/>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2" name="フローチャート: 判断 491"/>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498" name="楕円 497"/>
        <xdr:cNvSpPr/>
      </xdr:nvSpPr>
      <xdr:spPr>
        <a:xfrm>
          <a:off x="22110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142620</xdr:rowOff>
    </xdr:from>
    <xdr:ext cx="469744" cy="259045"/>
    <xdr:sp macro="" textlink="">
      <xdr:nvSpPr>
        <xdr:cNvPr id="499" name="【認定こども園・幼稚園・保育所】&#10;一人当たり面積該当値テキスト"/>
        <xdr:cNvSpPr txBox="1"/>
      </xdr:nvSpPr>
      <xdr:spPr>
        <a:xfrm>
          <a:off x="22199600"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363</xdr:rowOff>
    </xdr:from>
    <xdr:to>
      <xdr:col>112</xdr:col>
      <xdr:colOff>38100</xdr:colOff>
      <xdr:row>40</xdr:row>
      <xdr:rowOff>101963</xdr:rowOff>
    </xdr:to>
    <xdr:sp macro="" textlink="">
      <xdr:nvSpPr>
        <xdr:cNvPr id="500" name="楕円 499"/>
        <xdr:cNvSpPr/>
      </xdr:nvSpPr>
      <xdr:spPr>
        <a:xfrm>
          <a:off x="212725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43543</xdr:rowOff>
    </xdr:from>
    <xdr:to>
      <xdr:col>116</xdr:col>
      <xdr:colOff>63500</xdr:colOff>
      <xdr:row>40</xdr:row>
      <xdr:rowOff>51163</xdr:rowOff>
    </xdr:to>
    <xdr:cxnSp macro="">
      <xdr:nvCxnSpPr>
        <xdr:cNvPr id="501" name="直線コネクタ 500"/>
        <xdr:cNvCxnSpPr/>
      </xdr:nvCxnSpPr>
      <xdr:spPr>
        <a:xfrm flipV="1">
          <a:off x="21323300" y="690154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5806</xdr:rowOff>
    </xdr:from>
    <xdr:to>
      <xdr:col>107</xdr:col>
      <xdr:colOff>101600</xdr:colOff>
      <xdr:row>40</xdr:row>
      <xdr:rowOff>107406</xdr:rowOff>
    </xdr:to>
    <xdr:sp macro="" textlink="">
      <xdr:nvSpPr>
        <xdr:cNvPr id="502" name="楕円 501"/>
        <xdr:cNvSpPr/>
      </xdr:nvSpPr>
      <xdr:spPr>
        <a:xfrm>
          <a:off x="20383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51163</xdr:rowOff>
    </xdr:from>
    <xdr:to>
      <xdr:col>111</xdr:col>
      <xdr:colOff>177800</xdr:colOff>
      <xdr:row>40</xdr:row>
      <xdr:rowOff>56606</xdr:rowOff>
    </xdr:to>
    <xdr:cxnSp macro="">
      <xdr:nvCxnSpPr>
        <xdr:cNvPr id="503" name="直線コネクタ 502"/>
        <xdr:cNvCxnSpPr/>
      </xdr:nvCxnSpPr>
      <xdr:spPr>
        <a:xfrm flipV="1">
          <a:off x="20434300" y="69091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12337</xdr:rowOff>
    </xdr:from>
    <xdr:to>
      <xdr:col>102</xdr:col>
      <xdr:colOff>165100</xdr:colOff>
      <xdr:row>40</xdr:row>
      <xdr:rowOff>113937</xdr:rowOff>
    </xdr:to>
    <xdr:sp macro="" textlink="">
      <xdr:nvSpPr>
        <xdr:cNvPr id="504" name="楕円 503"/>
        <xdr:cNvSpPr/>
      </xdr:nvSpPr>
      <xdr:spPr>
        <a:xfrm>
          <a:off x="19494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56606</xdr:rowOff>
    </xdr:from>
    <xdr:to>
      <xdr:col>107</xdr:col>
      <xdr:colOff>50800</xdr:colOff>
      <xdr:row>40</xdr:row>
      <xdr:rowOff>63137</xdr:rowOff>
    </xdr:to>
    <xdr:cxnSp macro="">
      <xdr:nvCxnSpPr>
        <xdr:cNvPr id="505" name="直線コネクタ 504"/>
        <xdr:cNvCxnSpPr/>
      </xdr:nvCxnSpPr>
      <xdr:spPr>
        <a:xfrm flipV="1">
          <a:off x="19545300" y="69146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18869</xdr:rowOff>
    </xdr:from>
    <xdr:to>
      <xdr:col>98</xdr:col>
      <xdr:colOff>38100</xdr:colOff>
      <xdr:row>40</xdr:row>
      <xdr:rowOff>120469</xdr:rowOff>
    </xdr:to>
    <xdr:sp macro="" textlink="">
      <xdr:nvSpPr>
        <xdr:cNvPr id="506" name="楕円 505"/>
        <xdr:cNvSpPr/>
      </xdr:nvSpPr>
      <xdr:spPr>
        <a:xfrm>
          <a:off x="18605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63137</xdr:rowOff>
    </xdr:from>
    <xdr:to>
      <xdr:col>102</xdr:col>
      <xdr:colOff>114300</xdr:colOff>
      <xdr:row>40</xdr:row>
      <xdr:rowOff>69669</xdr:rowOff>
    </xdr:to>
    <xdr:cxnSp macro="">
      <xdr:nvCxnSpPr>
        <xdr:cNvPr id="507" name="直線コネクタ 506"/>
        <xdr:cNvCxnSpPr/>
      </xdr:nvCxnSpPr>
      <xdr:spPr>
        <a:xfrm flipV="1">
          <a:off x="18656300" y="692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508" name="n_1aveValue【認定こども園・幼稚園・保育所】&#10;一人当たり面積"/>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509" name="n_2aveValue【認定こども園・幼稚園・保育所】&#10;一人当たり面積"/>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510" name="n_3aveValue【認定こども園・幼稚園・保育所】&#10;一人当たり面積"/>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511" name="n_4aveValue【認定こども園・幼稚園・保育所】&#10;一人当たり面積"/>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93090</xdr:rowOff>
    </xdr:from>
    <xdr:ext cx="469744" cy="259045"/>
    <xdr:sp macro="" textlink="">
      <xdr:nvSpPr>
        <xdr:cNvPr id="512" name="n_1mainValue【認定こども園・幼稚園・保育所】&#10;一人当たり面積"/>
        <xdr:cNvSpPr txBox="1"/>
      </xdr:nvSpPr>
      <xdr:spPr>
        <a:xfrm>
          <a:off x="21075727" y="69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98533</xdr:rowOff>
    </xdr:from>
    <xdr:ext cx="469744" cy="259045"/>
    <xdr:sp macro="" textlink="">
      <xdr:nvSpPr>
        <xdr:cNvPr id="513" name="n_2mainValue【認定こども園・幼稚園・保育所】&#10;一人当たり面積"/>
        <xdr:cNvSpPr txBox="1"/>
      </xdr:nvSpPr>
      <xdr:spPr>
        <a:xfrm>
          <a:off x="201994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105064</xdr:rowOff>
    </xdr:from>
    <xdr:ext cx="469744" cy="259045"/>
    <xdr:sp macro="" textlink="">
      <xdr:nvSpPr>
        <xdr:cNvPr id="514" name="n_3mainValue【認定こども園・幼稚園・保育所】&#10;一人当たり面積"/>
        <xdr:cNvSpPr txBox="1"/>
      </xdr:nvSpPr>
      <xdr:spPr>
        <a:xfrm>
          <a:off x="19310427"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111596</xdr:rowOff>
    </xdr:from>
    <xdr:ext cx="469744" cy="259045"/>
    <xdr:sp macro="" textlink="">
      <xdr:nvSpPr>
        <xdr:cNvPr id="515" name="n_4mainValue【認定こども園・幼稚園・保育所】&#10;一人当たり面積"/>
        <xdr:cNvSpPr txBox="1"/>
      </xdr:nvSpPr>
      <xdr:spPr>
        <a:xfrm>
          <a:off x="18421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5" name="【学校施設】&#10;有形固定資産減価償却率平均値テキスト"/>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50" name="フローチャート: 判断 549"/>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macro="" textlink="">
      <xdr:nvSpPr>
        <xdr:cNvPr id="556" name="楕円 555"/>
        <xdr:cNvSpPr/>
      </xdr:nvSpPr>
      <xdr:spPr>
        <a:xfrm>
          <a:off x="16268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5732</xdr:rowOff>
    </xdr:from>
    <xdr:ext cx="405111" cy="259045"/>
    <xdr:sp macro="" textlink="">
      <xdr:nvSpPr>
        <xdr:cNvPr id="557" name="【学校施設】&#10;有形固定資産減価償却率該当値テキスト"/>
        <xdr:cNvSpPr txBox="1"/>
      </xdr:nvSpPr>
      <xdr:spPr>
        <a:xfrm>
          <a:off x="16357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558" name="楕円 557"/>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78105</xdr:rowOff>
    </xdr:to>
    <xdr:cxnSp macro="">
      <xdr:nvCxnSpPr>
        <xdr:cNvPr id="559" name="直線コネクタ 558"/>
        <xdr:cNvCxnSpPr/>
      </xdr:nvCxnSpPr>
      <xdr:spPr>
        <a:xfrm>
          <a:off x="15481300" y="106984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156845</xdr:rowOff>
    </xdr:from>
    <xdr:to>
      <xdr:col>76</xdr:col>
      <xdr:colOff>165100</xdr:colOff>
      <xdr:row>62</xdr:row>
      <xdr:rowOff>86995</xdr:rowOff>
    </xdr:to>
    <xdr:sp macro="" textlink="">
      <xdr:nvSpPr>
        <xdr:cNvPr id="560" name="楕円 559"/>
        <xdr:cNvSpPr/>
      </xdr:nvSpPr>
      <xdr:spPr>
        <a:xfrm>
          <a:off x="14541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36195</xdr:rowOff>
    </xdr:from>
    <xdr:to>
      <xdr:col>81</xdr:col>
      <xdr:colOff>50800</xdr:colOff>
      <xdr:row>62</xdr:row>
      <xdr:rowOff>68580</xdr:rowOff>
    </xdr:to>
    <xdr:cxnSp macro="">
      <xdr:nvCxnSpPr>
        <xdr:cNvPr id="561" name="直線コネクタ 560"/>
        <xdr:cNvCxnSpPr/>
      </xdr:nvCxnSpPr>
      <xdr:spPr>
        <a:xfrm>
          <a:off x="14592300" y="106660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xdr:rowOff>
    </xdr:from>
    <xdr:to>
      <xdr:col>72</xdr:col>
      <xdr:colOff>38100</xdr:colOff>
      <xdr:row>63</xdr:row>
      <xdr:rowOff>107950</xdr:rowOff>
    </xdr:to>
    <xdr:sp macro="" textlink="">
      <xdr:nvSpPr>
        <xdr:cNvPr id="562" name="楕円 561"/>
        <xdr:cNvSpPr/>
      </xdr:nvSpPr>
      <xdr:spPr>
        <a:xfrm>
          <a:off x="1365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36195</xdr:rowOff>
    </xdr:from>
    <xdr:to>
      <xdr:col>76</xdr:col>
      <xdr:colOff>114300</xdr:colOff>
      <xdr:row>63</xdr:row>
      <xdr:rowOff>57150</xdr:rowOff>
    </xdr:to>
    <xdr:cxnSp macro="">
      <xdr:nvCxnSpPr>
        <xdr:cNvPr id="563" name="直線コネクタ 562"/>
        <xdr:cNvCxnSpPr/>
      </xdr:nvCxnSpPr>
      <xdr:spPr>
        <a:xfrm flipV="1">
          <a:off x="13703300" y="1066609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145415</xdr:rowOff>
    </xdr:from>
    <xdr:to>
      <xdr:col>67</xdr:col>
      <xdr:colOff>101600</xdr:colOff>
      <xdr:row>63</xdr:row>
      <xdr:rowOff>75565</xdr:rowOff>
    </xdr:to>
    <xdr:sp macro="" textlink="">
      <xdr:nvSpPr>
        <xdr:cNvPr id="564" name="楕円 563"/>
        <xdr:cNvSpPr/>
      </xdr:nvSpPr>
      <xdr:spPr>
        <a:xfrm>
          <a:off x="12763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24765</xdr:rowOff>
    </xdr:from>
    <xdr:to>
      <xdr:col>71</xdr:col>
      <xdr:colOff>177800</xdr:colOff>
      <xdr:row>63</xdr:row>
      <xdr:rowOff>57150</xdr:rowOff>
    </xdr:to>
    <xdr:cxnSp macro="">
      <xdr:nvCxnSpPr>
        <xdr:cNvPr id="565" name="直線コネクタ 564"/>
        <xdr:cNvCxnSpPr/>
      </xdr:nvCxnSpPr>
      <xdr:spPr>
        <a:xfrm>
          <a:off x="12814300" y="10826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66" name="n_1aveValue【学校施設】&#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7" name="n_2aveValue【学校施設】&#10;有形固定資産減価償却率"/>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8" name="n_3aveValue【学校施設】&#10;有形固定資産減価償却率"/>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9"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570" name="n_1mainValue【学校施設】&#10;有形固定資産減価償却率"/>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78122</xdr:rowOff>
    </xdr:from>
    <xdr:ext cx="405111" cy="259045"/>
    <xdr:sp macro="" textlink="">
      <xdr:nvSpPr>
        <xdr:cNvPr id="571" name="n_2mainValue【学校施設】&#10;有形固定資産減価償却率"/>
        <xdr:cNvSpPr txBox="1"/>
      </xdr:nvSpPr>
      <xdr:spPr>
        <a:xfrm>
          <a:off x="14389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99077</xdr:rowOff>
    </xdr:from>
    <xdr:ext cx="405111" cy="259045"/>
    <xdr:sp macro="" textlink="">
      <xdr:nvSpPr>
        <xdr:cNvPr id="572" name="n_3mainValue【学校施設】&#10;有形固定資産減価償却率"/>
        <xdr:cNvSpPr txBox="1"/>
      </xdr:nvSpPr>
      <xdr:spPr>
        <a:xfrm>
          <a:off x="13500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66692</xdr:rowOff>
    </xdr:from>
    <xdr:ext cx="405111" cy="259045"/>
    <xdr:sp macro="" textlink="">
      <xdr:nvSpPr>
        <xdr:cNvPr id="573" name="n_4mainValue【学校施設】&#10;有形固定資産減価償却率"/>
        <xdr:cNvSpPr txBox="1"/>
      </xdr:nvSpPr>
      <xdr:spPr>
        <a:xfrm>
          <a:off x="12611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学校施設】&#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7" name="フローチャート: 判断 606"/>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83439</xdr:rowOff>
    </xdr:from>
    <xdr:to>
      <xdr:col>116</xdr:col>
      <xdr:colOff>114300</xdr:colOff>
      <xdr:row>61</xdr:row>
      <xdr:rowOff>13589</xdr:rowOff>
    </xdr:to>
    <xdr:sp macro="" textlink="">
      <xdr:nvSpPr>
        <xdr:cNvPr id="613" name="楕円 612"/>
        <xdr:cNvSpPr/>
      </xdr:nvSpPr>
      <xdr:spPr>
        <a:xfrm>
          <a:off x="22110700" y="103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106316</xdr:rowOff>
    </xdr:from>
    <xdr:ext cx="469744" cy="259045"/>
    <xdr:sp macro="" textlink="">
      <xdr:nvSpPr>
        <xdr:cNvPr id="614" name="【学校施設】&#10;一人当たり面積該当値テキスト"/>
        <xdr:cNvSpPr txBox="1"/>
      </xdr:nvSpPr>
      <xdr:spPr>
        <a:xfrm>
          <a:off x="22199600" y="1022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94488</xdr:rowOff>
    </xdr:from>
    <xdr:to>
      <xdr:col>112</xdr:col>
      <xdr:colOff>38100</xdr:colOff>
      <xdr:row>61</xdr:row>
      <xdr:rowOff>24638</xdr:rowOff>
    </xdr:to>
    <xdr:sp macro="" textlink="">
      <xdr:nvSpPr>
        <xdr:cNvPr id="615" name="楕円 614"/>
        <xdr:cNvSpPr/>
      </xdr:nvSpPr>
      <xdr:spPr>
        <a:xfrm>
          <a:off x="21272500" y="1038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134239</xdr:rowOff>
    </xdr:from>
    <xdr:to>
      <xdr:col>116</xdr:col>
      <xdr:colOff>63500</xdr:colOff>
      <xdr:row>60</xdr:row>
      <xdr:rowOff>145288</xdr:rowOff>
    </xdr:to>
    <xdr:cxnSp macro="">
      <xdr:nvCxnSpPr>
        <xdr:cNvPr id="616" name="直線コネクタ 615"/>
        <xdr:cNvCxnSpPr/>
      </xdr:nvCxnSpPr>
      <xdr:spPr>
        <a:xfrm flipV="1">
          <a:off x="21323300" y="1042123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107696</xdr:rowOff>
    </xdr:from>
    <xdr:to>
      <xdr:col>107</xdr:col>
      <xdr:colOff>101600</xdr:colOff>
      <xdr:row>61</xdr:row>
      <xdr:rowOff>37846</xdr:rowOff>
    </xdr:to>
    <xdr:sp macro="" textlink="">
      <xdr:nvSpPr>
        <xdr:cNvPr id="617" name="楕円 616"/>
        <xdr:cNvSpPr/>
      </xdr:nvSpPr>
      <xdr:spPr>
        <a:xfrm>
          <a:off x="20383500" y="103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145288</xdr:rowOff>
    </xdr:from>
    <xdr:to>
      <xdr:col>111</xdr:col>
      <xdr:colOff>177800</xdr:colOff>
      <xdr:row>60</xdr:row>
      <xdr:rowOff>158496</xdr:rowOff>
    </xdr:to>
    <xdr:cxnSp macro="">
      <xdr:nvCxnSpPr>
        <xdr:cNvPr id="618" name="直線コネクタ 617"/>
        <xdr:cNvCxnSpPr/>
      </xdr:nvCxnSpPr>
      <xdr:spPr>
        <a:xfrm flipV="1">
          <a:off x="20434300" y="10432288"/>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117983</xdr:rowOff>
    </xdr:from>
    <xdr:to>
      <xdr:col>102</xdr:col>
      <xdr:colOff>165100</xdr:colOff>
      <xdr:row>61</xdr:row>
      <xdr:rowOff>48133</xdr:rowOff>
    </xdr:to>
    <xdr:sp macro="" textlink="">
      <xdr:nvSpPr>
        <xdr:cNvPr id="619" name="楕円 618"/>
        <xdr:cNvSpPr/>
      </xdr:nvSpPr>
      <xdr:spPr>
        <a:xfrm>
          <a:off x="19494500" y="104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158496</xdr:rowOff>
    </xdr:from>
    <xdr:to>
      <xdr:col>107</xdr:col>
      <xdr:colOff>50800</xdr:colOff>
      <xdr:row>60</xdr:row>
      <xdr:rowOff>168783</xdr:rowOff>
    </xdr:to>
    <xdr:cxnSp macro="">
      <xdr:nvCxnSpPr>
        <xdr:cNvPr id="620" name="直線コネクタ 619"/>
        <xdr:cNvCxnSpPr/>
      </xdr:nvCxnSpPr>
      <xdr:spPr>
        <a:xfrm flipV="1">
          <a:off x="19545300" y="1044549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127635</xdr:rowOff>
    </xdr:from>
    <xdr:to>
      <xdr:col>98</xdr:col>
      <xdr:colOff>38100</xdr:colOff>
      <xdr:row>61</xdr:row>
      <xdr:rowOff>57785</xdr:rowOff>
    </xdr:to>
    <xdr:sp macro="" textlink="">
      <xdr:nvSpPr>
        <xdr:cNvPr id="621" name="楕円 620"/>
        <xdr:cNvSpPr/>
      </xdr:nvSpPr>
      <xdr:spPr>
        <a:xfrm>
          <a:off x="186055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168783</xdr:rowOff>
    </xdr:from>
    <xdr:to>
      <xdr:col>102</xdr:col>
      <xdr:colOff>114300</xdr:colOff>
      <xdr:row>61</xdr:row>
      <xdr:rowOff>6985</xdr:rowOff>
    </xdr:to>
    <xdr:cxnSp macro="">
      <xdr:nvCxnSpPr>
        <xdr:cNvPr id="622" name="直線コネクタ 621"/>
        <xdr:cNvCxnSpPr/>
      </xdr:nvCxnSpPr>
      <xdr:spPr>
        <a:xfrm flipV="1">
          <a:off x="18656300" y="1045578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5"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626" name="n_4aveValue【学校施設】&#10;一人当たり面積"/>
        <xdr:cNvSpPr txBox="1"/>
      </xdr:nvSpPr>
      <xdr:spPr>
        <a:xfrm>
          <a:off x="184214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41165</xdr:rowOff>
    </xdr:from>
    <xdr:ext cx="469744" cy="259045"/>
    <xdr:sp macro="" textlink="">
      <xdr:nvSpPr>
        <xdr:cNvPr id="627" name="n_1mainValue【学校施設】&#10;一人当たり面積"/>
        <xdr:cNvSpPr txBox="1"/>
      </xdr:nvSpPr>
      <xdr:spPr>
        <a:xfrm>
          <a:off x="21075727" y="1015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54373</xdr:rowOff>
    </xdr:from>
    <xdr:ext cx="469744" cy="259045"/>
    <xdr:sp macro="" textlink="">
      <xdr:nvSpPr>
        <xdr:cNvPr id="628" name="n_2mainValue【学校施設】&#10;一人当たり面積"/>
        <xdr:cNvSpPr txBox="1"/>
      </xdr:nvSpPr>
      <xdr:spPr>
        <a:xfrm>
          <a:off x="2019942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64660</xdr:rowOff>
    </xdr:from>
    <xdr:ext cx="469744" cy="259045"/>
    <xdr:sp macro="" textlink="">
      <xdr:nvSpPr>
        <xdr:cNvPr id="629" name="n_3mainValue【学校施設】&#10;一人当たり面積"/>
        <xdr:cNvSpPr txBox="1"/>
      </xdr:nvSpPr>
      <xdr:spPr>
        <a:xfrm>
          <a:off x="19310427" y="1018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74312</xdr:rowOff>
    </xdr:from>
    <xdr:ext cx="469744" cy="259045"/>
    <xdr:sp macro="" textlink="">
      <xdr:nvSpPr>
        <xdr:cNvPr id="630" name="n_4mainValue【学校施設】&#10;一人当たり面積"/>
        <xdr:cNvSpPr txBox="1"/>
      </xdr:nvSpPr>
      <xdr:spPr>
        <a:xfrm>
          <a:off x="18421427" y="1018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677" name="【公民館】&#10;有形固定資産減価償却率平均値テキスト"/>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1" name="フローチャート: 判断 680"/>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82" name="フローチャート: 判断 681"/>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89081</xdr:rowOff>
    </xdr:from>
    <xdr:to>
      <xdr:col>85</xdr:col>
      <xdr:colOff>177800</xdr:colOff>
      <xdr:row>108</xdr:row>
      <xdr:rowOff>19231</xdr:rowOff>
    </xdr:to>
    <xdr:sp macro="" textlink="">
      <xdr:nvSpPr>
        <xdr:cNvPr id="688" name="楕円 687"/>
        <xdr:cNvSpPr/>
      </xdr:nvSpPr>
      <xdr:spPr>
        <a:xfrm>
          <a:off x="16268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67508</xdr:rowOff>
    </xdr:from>
    <xdr:ext cx="405111" cy="259045"/>
    <xdr:sp macro="" textlink="">
      <xdr:nvSpPr>
        <xdr:cNvPr id="689" name="【公民館】&#10;有形固定資産減価償却率該当値テキスト"/>
        <xdr:cNvSpPr txBox="1"/>
      </xdr:nvSpPr>
      <xdr:spPr>
        <a:xfrm>
          <a:off x="16357600"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76019</xdr:rowOff>
    </xdr:from>
    <xdr:to>
      <xdr:col>81</xdr:col>
      <xdr:colOff>101600</xdr:colOff>
      <xdr:row>108</xdr:row>
      <xdr:rowOff>6169</xdr:rowOff>
    </xdr:to>
    <xdr:sp macro="" textlink="">
      <xdr:nvSpPr>
        <xdr:cNvPr id="690" name="楕円 689"/>
        <xdr:cNvSpPr/>
      </xdr:nvSpPr>
      <xdr:spPr>
        <a:xfrm>
          <a:off x="15430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126819</xdr:rowOff>
    </xdr:from>
    <xdr:to>
      <xdr:col>85</xdr:col>
      <xdr:colOff>127000</xdr:colOff>
      <xdr:row>107</xdr:row>
      <xdr:rowOff>139881</xdr:rowOff>
    </xdr:to>
    <xdr:cxnSp macro="">
      <xdr:nvCxnSpPr>
        <xdr:cNvPr id="691" name="直線コネクタ 690"/>
        <xdr:cNvCxnSpPr/>
      </xdr:nvCxnSpPr>
      <xdr:spPr>
        <a:xfrm>
          <a:off x="15481300" y="1847196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49893</xdr:rowOff>
    </xdr:from>
    <xdr:to>
      <xdr:col>76</xdr:col>
      <xdr:colOff>165100</xdr:colOff>
      <xdr:row>107</xdr:row>
      <xdr:rowOff>151493</xdr:rowOff>
    </xdr:to>
    <xdr:sp macro="" textlink="">
      <xdr:nvSpPr>
        <xdr:cNvPr id="692" name="楕円 691"/>
        <xdr:cNvSpPr/>
      </xdr:nvSpPr>
      <xdr:spPr>
        <a:xfrm>
          <a:off x="14541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100693</xdr:rowOff>
    </xdr:from>
    <xdr:to>
      <xdr:col>81</xdr:col>
      <xdr:colOff>50800</xdr:colOff>
      <xdr:row>107</xdr:row>
      <xdr:rowOff>126819</xdr:rowOff>
    </xdr:to>
    <xdr:cxnSp macro="">
      <xdr:nvCxnSpPr>
        <xdr:cNvPr id="693" name="直線コネクタ 692"/>
        <xdr:cNvCxnSpPr/>
      </xdr:nvCxnSpPr>
      <xdr:spPr>
        <a:xfrm>
          <a:off x="14592300" y="184458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694" name="楕円 693"/>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100693</xdr:rowOff>
    </xdr:from>
    <xdr:to>
      <xdr:col>76</xdr:col>
      <xdr:colOff>114300</xdr:colOff>
      <xdr:row>107</xdr:row>
      <xdr:rowOff>149679</xdr:rowOff>
    </xdr:to>
    <xdr:cxnSp macro="">
      <xdr:nvCxnSpPr>
        <xdr:cNvPr id="695" name="直線コネクタ 694"/>
        <xdr:cNvCxnSpPr/>
      </xdr:nvCxnSpPr>
      <xdr:spPr>
        <a:xfrm flipV="1">
          <a:off x="13703300" y="184458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696" name="楕円 695"/>
        <xdr:cNvSpPr/>
      </xdr:nvSpPr>
      <xdr:spPr>
        <a:xfrm>
          <a:off x="1276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108</xdr:row>
      <xdr:rowOff>10886</xdr:rowOff>
    </xdr:to>
    <xdr:cxnSp macro="">
      <xdr:nvCxnSpPr>
        <xdr:cNvPr id="697" name="直線コネクタ 696"/>
        <xdr:cNvCxnSpPr/>
      </xdr:nvCxnSpPr>
      <xdr:spPr>
        <a:xfrm flipV="1">
          <a:off x="12814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98" name="n_1aveValue【公民館】&#10;有形固定資産減価償却率"/>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699" name="n_2aveValue【公民館】&#10;有形固定資産減価償却率"/>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00" name="n_3aveValue【公民館】&#10;有形固定資産減価償却率"/>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01" name="n_4aveValue【公民館】&#10;有形固定資産減価償却率"/>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168746</xdr:rowOff>
    </xdr:from>
    <xdr:ext cx="405111" cy="259045"/>
    <xdr:sp macro="" textlink="">
      <xdr:nvSpPr>
        <xdr:cNvPr id="702" name="n_1mainValue【公民館】&#10;有形固定資産減価償却率"/>
        <xdr:cNvSpPr txBox="1"/>
      </xdr:nvSpPr>
      <xdr:spPr>
        <a:xfrm>
          <a:off x="152660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142620</xdr:rowOff>
    </xdr:from>
    <xdr:ext cx="405111" cy="259045"/>
    <xdr:sp macro="" textlink="">
      <xdr:nvSpPr>
        <xdr:cNvPr id="703" name="n_2mainValue【公民館】&#10;有形固定資産減価償却率"/>
        <xdr:cNvSpPr txBox="1"/>
      </xdr:nvSpPr>
      <xdr:spPr>
        <a:xfrm>
          <a:off x="14389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704" name="n_3mainValue【公民館】&#10;有形固定資産減価償却率"/>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705" name="n_4mainValue【公民館】&#10;有形固定資産減価償却率"/>
        <xdr:cNvSpPr txBox="1"/>
      </xdr:nvSpPr>
      <xdr:spPr>
        <a:xfrm>
          <a:off x="12611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734" name="【公民館】&#10;一人当たり面積平均値テキスト"/>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8" name="フローチャート: 判断 737"/>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39" name="フローチャート: 判断 738"/>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109982</xdr:rowOff>
    </xdr:from>
    <xdr:to>
      <xdr:col>116</xdr:col>
      <xdr:colOff>114300</xdr:colOff>
      <xdr:row>108</xdr:row>
      <xdr:rowOff>40132</xdr:rowOff>
    </xdr:to>
    <xdr:sp macro="" textlink="">
      <xdr:nvSpPr>
        <xdr:cNvPr id="745" name="楕円 744"/>
        <xdr:cNvSpPr/>
      </xdr:nvSpPr>
      <xdr:spPr>
        <a:xfrm>
          <a:off x="221107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88409</xdr:rowOff>
    </xdr:from>
    <xdr:ext cx="469744" cy="259045"/>
    <xdr:sp macro="" textlink="">
      <xdr:nvSpPr>
        <xdr:cNvPr id="746" name="【公民館】&#10;一人当たり面積該当値テキスト"/>
        <xdr:cNvSpPr txBox="1"/>
      </xdr:nvSpPr>
      <xdr:spPr>
        <a:xfrm>
          <a:off x="22199600"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112840</xdr:rowOff>
    </xdr:from>
    <xdr:to>
      <xdr:col>112</xdr:col>
      <xdr:colOff>38100</xdr:colOff>
      <xdr:row>108</xdr:row>
      <xdr:rowOff>42990</xdr:rowOff>
    </xdr:to>
    <xdr:sp macro="" textlink="">
      <xdr:nvSpPr>
        <xdr:cNvPr id="747" name="楕円 746"/>
        <xdr:cNvSpPr/>
      </xdr:nvSpPr>
      <xdr:spPr>
        <a:xfrm>
          <a:off x="21272500" y="184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160782</xdr:rowOff>
    </xdr:from>
    <xdr:to>
      <xdr:col>116</xdr:col>
      <xdr:colOff>63500</xdr:colOff>
      <xdr:row>107</xdr:row>
      <xdr:rowOff>163640</xdr:rowOff>
    </xdr:to>
    <xdr:cxnSp macro="">
      <xdr:nvCxnSpPr>
        <xdr:cNvPr id="748" name="直線コネクタ 747"/>
        <xdr:cNvCxnSpPr/>
      </xdr:nvCxnSpPr>
      <xdr:spPr>
        <a:xfrm flipV="1">
          <a:off x="21323300" y="18505932"/>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155893</xdr:rowOff>
    </xdr:from>
    <xdr:to>
      <xdr:col>107</xdr:col>
      <xdr:colOff>101600</xdr:colOff>
      <xdr:row>108</xdr:row>
      <xdr:rowOff>86043</xdr:rowOff>
    </xdr:to>
    <xdr:sp macro="" textlink="">
      <xdr:nvSpPr>
        <xdr:cNvPr id="749" name="楕円 748"/>
        <xdr:cNvSpPr/>
      </xdr:nvSpPr>
      <xdr:spPr>
        <a:xfrm>
          <a:off x="20383500" y="185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163640</xdr:rowOff>
    </xdr:from>
    <xdr:to>
      <xdr:col>111</xdr:col>
      <xdr:colOff>177800</xdr:colOff>
      <xdr:row>108</xdr:row>
      <xdr:rowOff>35243</xdr:rowOff>
    </xdr:to>
    <xdr:cxnSp macro="">
      <xdr:nvCxnSpPr>
        <xdr:cNvPr id="750" name="直線コネクタ 749"/>
        <xdr:cNvCxnSpPr/>
      </xdr:nvCxnSpPr>
      <xdr:spPr>
        <a:xfrm flipV="1">
          <a:off x="20434300" y="1850879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157798</xdr:rowOff>
    </xdr:from>
    <xdr:to>
      <xdr:col>102</xdr:col>
      <xdr:colOff>165100</xdr:colOff>
      <xdr:row>108</xdr:row>
      <xdr:rowOff>87948</xdr:rowOff>
    </xdr:to>
    <xdr:sp macro="" textlink="">
      <xdr:nvSpPr>
        <xdr:cNvPr id="751" name="楕円 750"/>
        <xdr:cNvSpPr/>
      </xdr:nvSpPr>
      <xdr:spPr>
        <a:xfrm>
          <a:off x="19494500" y="185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35243</xdr:rowOff>
    </xdr:from>
    <xdr:to>
      <xdr:col>107</xdr:col>
      <xdr:colOff>50800</xdr:colOff>
      <xdr:row>108</xdr:row>
      <xdr:rowOff>37148</xdr:rowOff>
    </xdr:to>
    <xdr:cxnSp macro="">
      <xdr:nvCxnSpPr>
        <xdr:cNvPr id="752" name="直線コネクタ 751"/>
        <xdr:cNvCxnSpPr/>
      </xdr:nvCxnSpPr>
      <xdr:spPr>
        <a:xfrm flipV="1">
          <a:off x="19545300" y="1855184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159702</xdr:rowOff>
    </xdr:from>
    <xdr:to>
      <xdr:col>98</xdr:col>
      <xdr:colOff>38100</xdr:colOff>
      <xdr:row>108</xdr:row>
      <xdr:rowOff>89852</xdr:rowOff>
    </xdr:to>
    <xdr:sp macro="" textlink="">
      <xdr:nvSpPr>
        <xdr:cNvPr id="753" name="楕円 752"/>
        <xdr:cNvSpPr/>
      </xdr:nvSpPr>
      <xdr:spPr>
        <a:xfrm>
          <a:off x="18605500" y="185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37148</xdr:rowOff>
    </xdr:from>
    <xdr:to>
      <xdr:col>102</xdr:col>
      <xdr:colOff>114300</xdr:colOff>
      <xdr:row>108</xdr:row>
      <xdr:rowOff>39052</xdr:rowOff>
    </xdr:to>
    <xdr:cxnSp macro="">
      <xdr:nvCxnSpPr>
        <xdr:cNvPr id="754" name="直線コネクタ 753"/>
        <xdr:cNvCxnSpPr/>
      </xdr:nvCxnSpPr>
      <xdr:spPr>
        <a:xfrm flipV="1">
          <a:off x="18656300" y="1855374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755" name="n_1aveValue【公民館】&#10;一人当たり面積"/>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756" name="n_2aveValue【公民館】&#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57" name="n_3aveValue【公民館】&#10;一人当たり面積"/>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58" name="n_4aveValue【公民館】&#10;一人当たり面積"/>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34117</xdr:rowOff>
    </xdr:from>
    <xdr:ext cx="469744" cy="259045"/>
    <xdr:sp macro="" textlink="">
      <xdr:nvSpPr>
        <xdr:cNvPr id="759" name="n_1mainValue【公民館】&#10;一人当たり面積"/>
        <xdr:cNvSpPr txBox="1"/>
      </xdr:nvSpPr>
      <xdr:spPr>
        <a:xfrm>
          <a:off x="21075727" y="1855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77170</xdr:rowOff>
    </xdr:from>
    <xdr:ext cx="469744" cy="259045"/>
    <xdr:sp macro="" textlink="">
      <xdr:nvSpPr>
        <xdr:cNvPr id="760" name="n_2mainValue【公民館】&#10;一人当たり面積"/>
        <xdr:cNvSpPr txBox="1"/>
      </xdr:nvSpPr>
      <xdr:spPr>
        <a:xfrm>
          <a:off x="20199427" y="1859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79075</xdr:rowOff>
    </xdr:from>
    <xdr:ext cx="469744" cy="259045"/>
    <xdr:sp macro="" textlink="">
      <xdr:nvSpPr>
        <xdr:cNvPr id="761" name="n_3mainValue【公民館】&#10;一人当たり面積"/>
        <xdr:cNvSpPr txBox="1"/>
      </xdr:nvSpPr>
      <xdr:spPr>
        <a:xfrm>
          <a:off x="19310427" y="1859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80979</xdr:rowOff>
    </xdr:from>
    <xdr:ext cx="469744" cy="259045"/>
    <xdr:sp macro="" textlink="">
      <xdr:nvSpPr>
        <xdr:cNvPr id="762" name="n_4mainValue【公民館】&#10;一人当たり面積"/>
        <xdr:cNvSpPr txBox="1"/>
      </xdr:nvSpPr>
      <xdr:spPr>
        <a:xfrm>
          <a:off x="18421427" y="1859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保育所</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であり、同等な比率となっているのは、公営住宅である。住宅は、移住定住施策の目的から整備を行ってきているところである。今後の施設管理は、その他の施設も含めて、総合管理計画に基づき、施設の特性を考慮のうえ、安全性や経済性を踏まえつつ、損傷等が軽微である早期段階に予防的な修繕等を実施することで、機能の保持・回復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89" name="直線コネクタ 88"/>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90" name="【福祉施設】&#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91" name="直線コネクタ 90"/>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92" name="【福祉施設】&#10;有形固定資産減価償却率最大値テキスト"/>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93" name="直線コネクタ 92"/>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94" name="【福祉施設】&#10;有形固定資産減価償却率平均値テキスト"/>
        <xdr:cNvSpPr txBox="1"/>
      </xdr:nvSpPr>
      <xdr:spPr>
        <a:xfrm>
          <a:off x="4673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95" name="フローチャート: 判断 94"/>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96" name="フローチャート: 判断 95"/>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97" name="フローチャート: 判断 96"/>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98" name="フローチャート: 判断 97"/>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99" name="フローチャート: 判断 98"/>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105" name="楕円 104"/>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7638</xdr:rowOff>
    </xdr:from>
    <xdr:ext cx="405111" cy="259045"/>
    <xdr:sp macro="" textlink="">
      <xdr:nvSpPr>
        <xdr:cNvPr id="106" name="【福祉施設】&#10;有形固定資産減価償却率該当値テキスト"/>
        <xdr:cNvSpPr txBox="1"/>
      </xdr:nvSpPr>
      <xdr:spPr>
        <a:xfrm>
          <a:off x="467360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107" name="楕円 106"/>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80011</xdr:rowOff>
    </xdr:to>
    <xdr:cxnSp macro="">
      <xdr:nvCxnSpPr>
        <xdr:cNvPr id="108" name="直線コネクタ 107"/>
        <xdr:cNvCxnSpPr/>
      </xdr:nvCxnSpPr>
      <xdr:spPr>
        <a:xfrm>
          <a:off x="3797300" y="140970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120650</xdr:rowOff>
    </xdr:from>
    <xdr:to>
      <xdr:col>15</xdr:col>
      <xdr:colOff>101600</xdr:colOff>
      <xdr:row>82</xdr:row>
      <xdr:rowOff>50800</xdr:rowOff>
    </xdr:to>
    <xdr:sp macro="" textlink="">
      <xdr:nvSpPr>
        <xdr:cNvPr id="109" name="楕円 108"/>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0</xdr:rowOff>
    </xdr:from>
    <xdr:to>
      <xdr:col>19</xdr:col>
      <xdr:colOff>177800</xdr:colOff>
      <xdr:row>82</xdr:row>
      <xdr:rowOff>38100</xdr:rowOff>
    </xdr:to>
    <xdr:cxnSp macro="">
      <xdr:nvCxnSpPr>
        <xdr:cNvPr id="110" name="直線コネクタ 109"/>
        <xdr:cNvCxnSpPr/>
      </xdr:nvCxnSpPr>
      <xdr:spPr>
        <a:xfrm>
          <a:off x="2908300" y="1405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111" name="楕円 110"/>
        <xdr:cNvSpPr/>
      </xdr:nvSpPr>
      <xdr:spPr>
        <a:xfrm>
          <a:off x="1968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1905</xdr:rowOff>
    </xdr:to>
    <xdr:cxnSp macro="">
      <xdr:nvCxnSpPr>
        <xdr:cNvPr id="112" name="直線コネクタ 111"/>
        <xdr:cNvCxnSpPr/>
      </xdr:nvCxnSpPr>
      <xdr:spPr>
        <a:xfrm flipV="1">
          <a:off x="2019300" y="140589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113" name="楕円 112"/>
        <xdr:cNvSpPr/>
      </xdr:nvSpPr>
      <xdr:spPr>
        <a:xfrm>
          <a:off x="107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1905</xdr:rowOff>
    </xdr:to>
    <xdr:cxnSp macro="">
      <xdr:nvCxnSpPr>
        <xdr:cNvPr id="114" name="直線コネクタ 113"/>
        <xdr:cNvCxnSpPr/>
      </xdr:nvCxnSpPr>
      <xdr:spPr>
        <a:xfrm>
          <a:off x="1130300" y="140246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115" name="n_1aveValue【福祉施設】&#10;有形固定資産減価償却率"/>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116" name="n_2aveValue【福祉施設】&#10;有形固定資産減価償却率"/>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117" name="n_3aveValue【福祉施設】&#10;有形固定資産減価償却率"/>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118" name="n_4aveValue【福祉施設】&#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119" name="n_1main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120" name="n_2mainValue【福祉施設】&#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43832</xdr:rowOff>
    </xdr:from>
    <xdr:ext cx="405111" cy="259045"/>
    <xdr:sp macro="" textlink="">
      <xdr:nvSpPr>
        <xdr:cNvPr id="121" name="n_3mainValue【福祉施設】&#10;有形固定資産減価償却率"/>
        <xdr:cNvSpPr txBox="1"/>
      </xdr:nvSpPr>
      <xdr:spPr>
        <a:xfrm>
          <a:off x="1816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122" name="n_4mainValue【福祉施設】&#10;有形固定資産減価償却率"/>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3" name="正方形/長方形 1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4" name="正方形/長方形 1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5" name="正方形/長方形 1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6" name="正方形/長方形 1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7" name="正方形/長方形 1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8" name="正方形/長方形 1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9" name="正方形/長方形 1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0" name="正方形/長方形 1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1" name="テキスト ボックス 1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2" name="直線コネクタ 1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3" name="直線コネクタ 1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4" name="テキスト ボックス 1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5" name="直線コネクタ 1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6" name="テキスト ボックス 1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7" name="直線コネクタ 1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8" name="テキスト ボックス 1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9" name="直線コネクタ 1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0" name="テキスト ボックス 1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1" name="直線コネクタ 1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2" name="テキスト ボックス 1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144" name="直線コネクタ 143"/>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1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146" name="直線コネクタ 1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147" name="【福祉施設】&#10;一人当たり面積最大値テキスト"/>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148" name="直線コネクタ 147"/>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149" name="【福祉施設】&#10;一人当たり面積平均値テキスト"/>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150" name="フローチャート: 判断 149"/>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151" name="フローチャート: 判断 150"/>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152" name="フローチャート: 判断 151"/>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153" name="フローチャート: 判断 152"/>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154" name="フローチャート: 判断 153"/>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5" name="テキスト ボックス 1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6" name="テキスト ボックス 1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7" name="テキスト ボックス 1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8" name="テキスト ボックス 1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9" name="テキスト ボックス 1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62509</xdr:rowOff>
    </xdr:from>
    <xdr:to>
      <xdr:col>55</xdr:col>
      <xdr:colOff>50800</xdr:colOff>
      <xdr:row>85</xdr:row>
      <xdr:rowOff>164109</xdr:rowOff>
    </xdr:to>
    <xdr:sp macro="" textlink="">
      <xdr:nvSpPr>
        <xdr:cNvPr id="160" name="楕円 159"/>
        <xdr:cNvSpPr/>
      </xdr:nvSpPr>
      <xdr:spPr>
        <a:xfrm>
          <a:off x="10426700" y="146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148886</xdr:rowOff>
    </xdr:from>
    <xdr:ext cx="469744" cy="259045"/>
    <xdr:sp macro="" textlink="">
      <xdr:nvSpPr>
        <xdr:cNvPr id="161" name="【福祉施設】&#10;一人当たり面積該当値テキスト"/>
        <xdr:cNvSpPr txBox="1"/>
      </xdr:nvSpPr>
      <xdr:spPr>
        <a:xfrm>
          <a:off x="10515600" y="1455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64109</xdr:rowOff>
    </xdr:from>
    <xdr:to>
      <xdr:col>50</xdr:col>
      <xdr:colOff>165100</xdr:colOff>
      <xdr:row>85</xdr:row>
      <xdr:rowOff>165709</xdr:rowOff>
    </xdr:to>
    <xdr:sp macro="" textlink="">
      <xdr:nvSpPr>
        <xdr:cNvPr id="162" name="楕円 161"/>
        <xdr:cNvSpPr/>
      </xdr:nvSpPr>
      <xdr:spPr>
        <a:xfrm>
          <a:off x="9588500" y="146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113309</xdr:rowOff>
    </xdr:from>
    <xdr:to>
      <xdr:col>55</xdr:col>
      <xdr:colOff>0</xdr:colOff>
      <xdr:row>85</xdr:row>
      <xdr:rowOff>114909</xdr:rowOff>
    </xdr:to>
    <xdr:cxnSp macro="">
      <xdr:nvCxnSpPr>
        <xdr:cNvPr id="163" name="直線コネクタ 162"/>
        <xdr:cNvCxnSpPr/>
      </xdr:nvCxnSpPr>
      <xdr:spPr>
        <a:xfrm flipV="1">
          <a:off x="9639300" y="1468655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65481</xdr:rowOff>
    </xdr:from>
    <xdr:to>
      <xdr:col>46</xdr:col>
      <xdr:colOff>38100</xdr:colOff>
      <xdr:row>85</xdr:row>
      <xdr:rowOff>167081</xdr:rowOff>
    </xdr:to>
    <xdr:sp macro="" textlink="">
      <xdr:nvSpPr>
        <xdr:cNvPr id="164" name="楕円 163"/>
        <xdr:cNvSpPr/>
      </xdr:nvSpPr>
      <xdr:spPr>
        <a:xfrm>
          <a:off x="8699500" y="14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114909</xdr:rowOff>
    </xdr:from>
    <xdr:to>
      <xdr:col>50</xdr:col>
      <xdr:colOff>114300</xdr:colOff>
      <xdr:row>85</xdr:row>
      <xdr:rowOff>116281</xdr:rowOff>
    </xdr:to>
    <xdr:cxnSp macro="">
      <xdr:nvCxnSpPr>
        <xdr:cNvPr id="165" name="直線コネクタ 164"/>
        <xdr:cNvCxnSpPr/>
      </xdr:nvCxnSpPr>
      <xdr:spPr>
        <a:xfrm flipV="1">
          <a:off x="8750300" y="146881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67081</xdr:rowOff>
    </xdr:from>
    <xdr:to>
      <xdr:col>41</xdr:col>
      <xdr:colOff>101600</xdr:colOff>
      <xdr:row>85</xdr:row>
      <xdr:rowOff>168681</xdr:rowOff>
    </xdr:to>
    <xdr:sp macro="" textlink="">
      <xdr:nvSpPr>
        <xdr:cNvPr id="166" name="楕円 165"/>
        <xdr:cNvSpPr/>
      </xdr:nvSpPr>
      <xdr:spPr>
        <a:xfrm>
          <a:off x="7810500" y="1464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116281</xdr:rowOff>
    </xdr:from>
    <xdr:to>
      <xdr:col>45</xdr:col>
      <xdr:colOff>177800</xdr:colOff>
      <xdr:row>85</xdr:row>
      <xdr:rowOff>117881</xdr:rowOff>
    </xdr:to>
    <xdr:cxnSp macro="">
      <xdr:nvCxnSpPr>
        <xdr:cNvPr id="167" name="直線コネクタ 166"/>
        <xdr:cNvCxnSpPr/>
      </xdr:nvCxnSpPr>
      <xdr:spPr>
        <a:xfrm flipV="1">
          <a:off x="7861300" y="1468953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68681</xdr:rowOff>
    </xdr:from>
    <xdr:to>
      <xdr:col>36</xdr:col>
      <xdr:colOff>165100</xdr:colOff>
      <xdr:row>85</xdr:row>
      <xdr:rowOff>170281</xdr:rowOff>
    </xdr:to>
    <xdr:sp macro="" textlink="">
      <xdr:nvSpPr>
        <xdr:cNvPr id="168" name="楕円 167"/>
        <xdr:cNvSpPr/>
      </xdr:nvSpPr>
      <xdr:spPr>
        <a:xfrm>
          <a:off x="6921500" y="146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117881</xdr:rowOff>
    </xdr:from>
    <xdr:to>
      <xdr:col>41</xdr:col>
      <xdr:colOff>50800</xdr:colOff>
      <xdr:row>85</xdr:row>
      <xdr:rowOff>119481</xdr:rowOff>
    </xdr:to>
    <xdr:cxnSp macro="">
      <xdr:nvCxnSpPr>
        <xdr:cNvPr id="169" name="直線コネクタ 168"/>
        <xdr:cNvCxnSpPr/>
      </xdr:nvCxnSpPr>
      <xdr:spPr>
        <a:xfrm flipV="1">
          <a:off x="6972300" y="1469113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170" name="n_1aveValue【福祉施設】&#10;一人当たり面積"/>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171"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172" name="n_3aveValue【福祉施設】&#10;一人当たり面積"/>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173" name="n_4aveValue【福祉施設】&#10;一人当たり面積"/>
        <xdr:cNvSpPr txBox="1"/>
      </xdr:nvSpPr>
      <xdr:spPr>
        <a:xfrm>
          <a:off x="6737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156836</xdr:rowOff>
    </xdr:from>
    <xdr:ext cx="469744" cy="259045"/>
    <xdr:sp macro="" textlink="">
      <xdr:nvSpPr>
        <xdr:cNvPr id="174" name="n_1mainValue【福祉施設】&#10;一人当たり面積"/>
        <xdr:cNvSpPr txBox="1"/>
      </xdr:nvSpPr>
      <xdr:spPr>
        <a:xfrm>
          <a:off x="9391727" y="1473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158208</xdr:rowOff>
    </xdr:from>
    <xdr:ext cx="469744" cy="259045"/>
    <xdr:sp macro="" textlink="">
      <xdr:nvSpPr>
        <xdr:cNvPr id="175" name="n_2mainValue【福祉施設】&#10;一人当たり面積"/>
        <xdr:cNvSpPr txBox="1"/>
      </xdr:nvSpPr>
      <xdr:spPr>
        <a:xfrm>
          <a:off x="8515427" y="147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159808</xdr:rowOff>
    </xdr:from>
    <xdr:ext cx="469744" cy="259045"/>
    <xdr:sp macro="" textlink="">
      <xdr:nvSpPr>
        <xdr:cNvPr id="176" name="n_3mainValue【福祉施設】&#10;一人当たり面積"/>
        <xdr:cNvSpPr txBox="1"/>
      </xdr:nvSpPr>
      <xdr:spPr>
        <a:xfrm>
          <a:off x="7626427" y="147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161408</xdr:rowOff>
    </xdr:from>
    <xdr:ext cx="469744" cy="259045"/>
    <xdr:sp macro="" textlink="">
      <xdr:nvSpPr>
        <xdr:cNvPr id="177" name="n_4mainValue【福祉施設】&#10;一人当たり面積"/>
        <xdr:cNvSpPr txBox="1"/>
      </xdr:nvSpPr>
      <xdr:spPr>
        <a:xfrm>
          <a:off x="6737427" y="1473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6" name="テキスト ボックス 1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7" name="直線コネクタ 1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8" name="テキスト ボックス 1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9" name="直線コネクタ 1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0" name="テキスト ボックス 1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1" name="直線コネクタ 1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2" name="テキスト ボックス 1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3" name="直線コネクタ 1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4" name="テキスト ボックス 1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5" name="直線コネクタ 1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6" name="テキスト ボックス 1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7" name="直線コネクタ 1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8" name="テキスト ボックス 1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9" name="直線コネクタ 1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0" name="テキスト ボックス 1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133350</xdr:rowOff>
    </xdr:to>
    <xdr:cxnSp macro="">
      <xdr:nvCxnSpPr>
        <xdr:cNvPr id="202" name="直線コネクタ 201"/>
        <xdr:cNvCxnSpPr/>
      </xdr:nvCxnSpPr>
      <xdr:spPr>
        <a:xfrm flipV="1">
          <a:off x="4634865" y="1722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03"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04" name="直線コネクタ 203"/>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05"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06" name="直線コネクタ 205"/>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5732</xdr:rowOff>
    </xdr:from>
    <xdr:ext cx="405111" cy="259045"/>
    <xdr:sp macro="" textlink="">
      <xdr:nvSpPr>
        <xdr:cNvPr id="207" name="【市民会館】&#10;有形固定資産減価償却率平均値テキスト"/>
        <xdr:cNvSpPr txBox="1"/>
      </xdr:nvSpPr>
      <xdr:spPr>
        <a:xfrm>
          <a:off x="4673600" y="1800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208" name="フローチャート: 判断 207"/>
        <xdr:cNvSpPr/>
      </xdr:nvSpPr>
      <xdr:spPr>
        <a:xfrm>
          <a:off x="45847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09" name="フローチャート: 判断 208"/>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210" name="フローチャート: 判断 209"/>
        <xdr:cNvSpPr/>
      </xdr:nvSpPr>
      <xdr:spPr>
        <a:xfrm>
          <a:off x="2857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211" name="フローチャート: 判断 210"/>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50164</xdr:rowOff>
    </xdr:from>
    <xdr:to>
      <xdr:col>6</xdr:col>
      <xdr:colOff>38100</xdr:colOff>
      <xdr:row>105</xdr:row>
      <xdr:rowOff>151764</xdr:rowOff>
    </xdr:to>
    <xdr:sp macro="" textlink="">
      <xdr:nvSpPr>
        <xdr:cNvPr id="212" name="フローチャート: 判断 211"/>
        <xdr:cNvSpPr/>
      </xdr:nvSpPr>
      <xdr:spPr>
        <a:xfrm>
          <a:off x="1079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3" name="テキスト ボックス 2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4" name="テキスト ボックス 2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5" name="テキスト ボックス 2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6" name="テキスト ボックス 2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7" name="テキスト ボックス 2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126364</xdr:rowOff>
    </xdr:from>
    <xdr:to>
      <xdr:col>24</xdr:col>
      <xdr:colOff>114300</xdr:colOff>
      <xdr:row>105</xdr:row>
      <xdr:rowOff>56514</xdr:rowOff>
    </xdr:to>
    <xdr:sp macro="" textlink="">
      <xdr:nvSpPr>
        <xdr:cNvPr id="218" name="楕円 217"/>
        <xdr:cNvSpPr/>
      </xdr:nvSpPr>
      <xdr:spPr>
        <a:xfrm>
          <a:off x="45847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149241</xdr:rowOff>
    </xdr:from>
    <xdr:ext cx="405111" cy="259045"/>
    <xdr:sp macro="" textlink="">
      <xdr:nvSpPr>
        <xdr:cNvPr id="219" name="【市民会館】&#10;有形固定資産減価償却率該当値テキスト"/>
        <xdr:cNvSpPr txBox="1"/>
      </xdr:nvSpPr>
      <xdr:spPr>
        <a:xfrm>
          <a:off x="4673600"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220" name="楕円 219"/>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105</xdr:row>
      <xdr:rowOff>5714</xdr:rowOff>
    </xdr:to>
    <xdr:cxnSp macro="">
      <xdr:nvCxnSpPr>
        <xdr:cNvPr id="221" name="直線コネクタ 220"/>
        <xdr:cNvCxnSpPr/>
      </xdr:nvCxnSpPr>
      <xdr:spPr>
        <a:xfrm>
          <a:off x="3797300" y="17941289"/>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166370</xdr:rowOff>
    </xdr:from>
    <xdr:to>
      <xdr:col>15</xdr:col>
      <xdr:colOff>101600</xdr:colOff>
      <xdr:row>104</xdr:row>
      <xdr:rowOff>96520</xdr:rowOff>
    </xdr:to>
    <xdr:sp macro="" textlink="">
      <xdr:nvSpPr>
        <xdr:cNvPr id="222" name="楕円 221"/>
        <xdr:cNvSpPr/>
      </xdr:nvSpPr>
      <xdr:spPr>
        <a:xfrm>
          <a:off x="2857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45720</xdr:rowOff>
    </xdr:from>
    <xdr:to>
      <xdr:col>19</xdr:col>
      <xdr:colOff>177800</xdr:colOff>
      <xdr:row>104</xdr:row>
      <xdr:rowOff>110489</xdr:rowOff>
    </xdr:to>
    <xdr:cxnSp macro="">
      <xdr:nvCxnSpPr>
        <xdr:cNvPr id="223" name="直線コネクタ 222"/>
        <xdr:cNvCxnSpPr/>
      </xdr:nvCxnSpPr>
      <xdr:spPr>
        <a:xfrm>
          <a:off x="2908300" y="178765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99695</xdr:rowOff>
    </xdr:from>
    <xdr:to>
      <xdr:col>10</xdr:col>
      <xdr:colOff>165100</xdr:colOff>
      <xdr:row>104</xdr:row>
      <xdr:rowOff>29845</xdr:rowOff>
    </xdr:to>
    <xdr:sp macro="" textlink="">
      <xdr:nvSpPr>
        <xdr:cNvPr id="224" name="楕円 223"/>
        <xdr:cNvSpPr/>
      </xdr:nvSpPr>
      <xdr:spPr>
        <a:xfrm>
          <a:off x="1968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150495</xdr:rowOff>
    </xdr:from>
    <xdr:to>
      <xdr:col>15</xdr:col>
      <xdr:colOff>50800</xdr:colOff>
      <xdr:row>104</xdr:row>
      <xdr:rowOff>45720</xdr:rowOff>
    </xdr:to>
    <xdr:cxnSp macro="">
      <xdr:nvCxnSpPr>
        <xdr:cNvPr id="225" name="直線コネクタ 224"/>
        <xdr:cNvCxnSpPr/>
      </xdr:nvCxnSpPr>
      <xdr:spPr>
        <a:xfrm>
          <a:off x="2019300" y="178098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34925</xdr:rowOff>
    </xdr:from>
    <xdr:to>
      <xdr:col>6</xdr:col>
      <xdr:colOff>38100</xdr:colOff>
      <xdr:row>103</xdr:row>
      <xdr:rowOff>136525</xdr:rowOff>
    </xdr:to>
    <xdr:sp macro="" textlink="">
      <xdr:nvSpPr>
        <xdr:cNvPr id="226" name="楕円 225"/>
        <xdr:cNvSpPr/>
      </xdr:nvSpPr>
      <xdr:spPr>
        <a:xfrm>
          <a:off x="1079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85725</xdr:rowOff>
    </xdr:from>
    <xdr:to>
      <xdr:col>10</xdr:col>
      <xdr:colOff>114300</xdr:colOff>
      <xdr:row>103</xdr:row>
      <xdr:rowOff>150495</xdr:rowOff>
    </xdr:to>
    <xdr:cxnSp macro="">
      <xdr:nvCxnSpPr>
        <xdr:cNvPr id="227" name="直線コネクタ 226"/>
        <xdr:cNvCxnSpPr/>
      </xdr:nvCxnSpPr>
      <xdr:spPr>
        <a:xfrm>
          <a:off x="1130300" y="177450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228" name="n_1ave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229" name="n_2aveValue【市民会館】&#10;有形固定資産減価償却率"/>
        <xdr:cNvSpPr txBox="1"/>
      </xdr:nvSpPr>
      <xdr:spPr>
        <a:xfrm>
          <a:off x="2705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230" name="n_3aveValue【市民会館】&#10;有形固定資産減価償却率"/>
        <xdr:cNvSpPr txBox="1"/>
      </xdr:nvSpPr>
      <xdr:spPr>
        <a:xfrm>
          <a:off x="1816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142891</xdr:rowOff>
    </xdr:from>
    <xdr:ext cx="405111" cy="259045"/>
    <xdr:sp macro="" textlink="">
      <xdr:nvSpPr>
        <xdr:cNvPr id="231" name="n_4aveValue【市民会館】&#10;有形固定資産減価償却率"/>
        <xdr:cNvSpPr txBox="1"/>
      </xdr:nvSpPr>
      <xdr:spPr>
        <a:xfrm>
          <a:off x="927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232" name="n_1mainValue【市民会館】&#10;有形固定資産減価償却率"/>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233" name="n_2mainValue【市民会館】&#10;有形固定資産減価償却率"/>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46372</xdr:rowOff>
    </xdr:from>
    <xdr:ext cx="405111" cy="259045"/>
    <xdr:sp macro="" textlink="">
      <xdr:nvSpPr>
        <xdr:cNvPr id="234" name="n_3mainValue【市民会館】&#10;有形固定資産減価償却率"/>
        <xdr:cNvSpPr txBox="1"/>
      </xdr:nvSpPr>
      <xdr:spPr>
        <a:xfrm>
          <a:off x="1816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153052</xdr:rowOff>
    </xdr:from>
    <xdr:ext cx="405111" cy="259045"/>
    <xdr:sp macro="" textlink="">
      <xdr:nvSpPr>
        <xdr:cNvPr id="235" name="n_4mainValue【市民会館】&#10;有形固定資産減価償却率"/>
        <xdr:cNvSpPr txBox="1"/>
      </xdr:nvSpPr>
      <xdr:spPr>
        <a:xfrm>
          <a:off x="927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4" name="テキスト ボックス 2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5" name="直線コネクタ 2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6" name="直線コネクタ 2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7" name="テキスト ボックス 2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8" name="直線コネクタ 2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9" name="テキスト ボックス 2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0" name="直線コネクタ 2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1" name="テキスト ボックス 2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2" name="直線コネクタ 2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3" name="テキスト ボックス 2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4" name="直線コネクタ 2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5" name="テキスト ボックス 2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6" name="直線コネクタ 2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7" name="テキスト ボックス 2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259" name="直線コネクタ 258"/>
        <xdr:cNvCxnSpPr/>
      </xdr:nvCxnSpPr>
      <xdr:spPr>
        <a:xfrm flipV="1">
          <a:off x="10476865" y="17232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260"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261" name="直線コネクタ 260"/>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262" name="【市民会館】&#10;一人当たり面積最大値テキスト"/>
        <xdr:cNvSpPr txBox="1"/>
      </xdr:nvSpPr>
      <xdr:spPr>
        <a:xfrm>
          <a:off x="105156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263" name="直線コネクタ 262"/>
        <xdr:cNvCxnSpPr/>
      </xdr:nvCxnSpPr>
      <xdr:spPr>
        <a:xfrm>
          <a:off x="10388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153940</xdr:rowOff>
    </xdr:from>
    <xdr:ext cx="469744" cy="259045"/>
    <xdr:sp macro="" textlink="">
      <xdr:nvSpPr>
        <xdr:cNvPr id="264" name="【市民会館】&#10;一人当たり面積平均値テキスト"/>
        <xdr:cNvSpPr txBox="1"/>
      </xdr:nvSpPr>
      <xdr:spPr>
        <a:xfrm>
          <a:off x="10515600" y="1832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265" name="フローチャート: 判断 264"/>
        <xdr:cNvSpPr/>
      </xdr:nvSpPr>
      <xdr:spPr>
        <a:xfrm>
          <a:off x="10426700" y="183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266" name="フローチャート: 判断 265"/>
        <xdr:cNvSpPr/>
      </xdr:nvSpPr>
      <xdr:spPr>
        <a:xfrm>
          <a:off x="95885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267" name="フローチャート: 判断 266"/>
        <xdr:cNvSpPr/>
      </xdr:nvSpPr>
      <xdr:spPr>
        <a:xfrm>
          <a:off x="8699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268" name="フローチャート: 判断 267"/>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269" name="フローチャート: 判断 268"/>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0" name="テキスト ボックス 2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1" name="テキスト ボックス 2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2" name="テキスト ボックス 2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3" name="テキスト ボックス 2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4" name="テキスト ボックス 2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159893</xdr:rowOff>
    </xdr:from>
    <xdr:to>
      <xdr:col>55</xdr:col>
      <xdr:colOff>50800</xdr:colOff>
      <xdr:row>106</xdr:row>
      <xdr:rowOff>90043</xdr:rowOff>
    </xdr:to>
    <xdr:sp macro="" textlink="">
      <xdr:nvSpPr>
        <xdr:cNvPr id="275" name="楕円 274"/>
        <xdr:cNvSpPr/>
      </xdr:nvSpPr>
      <xdr:spPr>
        <a:xfrm>
          <a:off x="10426700" y="181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11320</xdr:rowOff>
    </xdr:from>
    <xdr:ext cx="469744" cy="259045"/>
    <xdr:sp macro="" textlink="">
      <xdr:nvSpPr>
        <xdr:cNvPr id="276" name="【市民会館】&#10;一人当たり面積該当値テキスト"/>
        <xdr:cNvSpPr txBox="1"/>
      </xdr:nvSpPr>
      <xdr:spPr>
        <a:xfrm>
          <a:off x="10515600" y="1801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167894</xdr:rowOff>
    </xdr:from>
    <xdr:to>
      <xdr:col>50</xdr:col>
      <xdr:colOff>165100</xdr:colOff>
      <xdr:row>106</xdr:row>
      <xdr:rowOff>98044</xdr:rowOff>
    </xdr:to>
    <xdr:sp macro="" textlink="">
      <xdr:nvSpPr>
        <xdr:cNvPr id="277" name="楕円 276"/>
        <xdr:cNvSpPr/>
      </xdr:nvSpPr>
      <xdr:spPr>
        <a:xfrm>
          <a:off x="9588500" y="181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39243</xdr:rowOff>
    </xdr:from>
    <xdr:to>
      <xdr:col>55</xdr:col>
      <xdr:colOff>0</xdr:colOff>
      <xdr:row>106</xdr:row>
      <xdr:rowOff>47244</xdr:rowOff>
    </xdr:to>
    <xdr:cxnSp macro="">
      <xdr:nvCxnSpPr>
        <xdr:cNvPr id="278" name="直線コネクタ 277"/>
        <xdr:cNvCxnSpPr/>
      </xdr:nvCxnSpPr>
      <xdr:spPr>
        <a:xfrm flipV="1">
          <a:off x="9639300" y="1821294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xdr:rowOff>
    </xdr:from>
    <xdr:to>
      <xdr:col>46</xdr:col>
      <xdr:colOff>38100</xdr:colOff>
      <xdr:row>106</xdr:row>
      <xdr:rowOff>104521</xdr:rowOff>
    </xdr:to>
    <xdr:sp macro="" textlink="">
      <xdr:nvSpPr>
        <xdr:cNvPr id="279" name="楕円 278"/>
        <xdr:cNvSpPr/>
      </xdr:nvSpPr>
      <xdr:spPr>
        <a:xfrm>
          <a:off x="8699500" y="1817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47244</xdr:rowOff>
    </xdr:from>
    <xdr:to>
      <xdr:col>50</xdr:col>
      <xdr:colOff>114300</xdr:colOff>
      <xdr:row>106</xdr:row>
      <xdr:rowOff>53721</xdr:rowOff>
    </xdr:to>
    <xdr:cxnSp macro="">
      <xdr:nvCxnSpPr>
        <xdr:cNvPr id="280" name="直線コネクタ 279"/>
        <xdr:cNvCxnSpPr/>
      </xdr:nvCxnSpPr>
      <xdr:spPr>
        <a:xfrm flipV="1">
          <a:off x="8750300" y="1822094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10540</xdr:rowOff>
    </xdr:from>
    <xdr:to>
      <xdr:col>41</xdr:col>
      <xdr:colOff>101600</xdr:colOff>
      <xdr:row>106</xdr:row>
      <xdr:rowOff>112140</xdr:rowOff>
    </xdr:to>
    <xdr:sp macro="" textlink="">
      <xdr:nvSpPr>
        <xdr:cNvPr id="281" name="楕円 280"/>
        <xdr:cNvSpPr/>
      </xdr:nvSpPr>
      <xdr:spPr>
        <a:xfrm>
          <a:off x="7810500" y="18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53721</xdr:rowOff>
    </xdr:from>
    <xdr:to>
      <xdr:col>45</xdr:col>
      <xdr:colOff>177800</xdr:colOff>
      <xdr:row>106</xdr:row>
      <xdr:rowOff>61340</xdr:rowOff>
    </xdr:to>
    <xdr:cxnSp macro="">
      <xdr:nvCxnSpPr>
        <xdr:cNvPr id="282" name="直線コネクタ 281"/>
        <xdr:cNvCxnSpPr/>
      </xdr:nvCxnSpPr>
      <xdr:spPr>
        <a:xfrm flipV="1">
          <a:off x="7861300" y="1822742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17399</xdr:rowOff>
    </xdr:from>
    <xdr:to>
      <xdr:col>36</xdr:col>
      <xdr:colOff>165100</xdr:colOff>
      <xdr:row>106</xdr:row>
      <xdr:rowOff>118999</xdr:rowOff>
    </xdr:to>
    <xdr:sp macro="" textlink="">
      <xdr:nvSpPr>
        <xdr:cNvPr id="283" name="楕円 282"/>
        <xdr:cNvSpPr/>
      </xdr:nvSpPr>
      <xdr:spPr>
        <a:xfrm>
          <a:off x="6921500" y="1819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61340</xdr:rowOff>
    </xdr:from>
    <xdr:to>
      <xdr:col>41</xdr:col>
      <xdr:colOff>50800</xdr:colOff>
      <xdr:row>106</xdr:row>
      <xdr:rowOff>68199</xdr:rowOff>
    </xdr:to>
    <xdr:cxnSp macro="">
      <xdr:nvCxnSpPr>
        <xdr:cNvPr id="284" name="直線コネクタ 283"/>
        <xdr:cNvCxnSpPr/>
      </xdr:nvCxnSpPr>
      <xdr:spPr>
        <a:xfrm flipV="1">
          <a:off x="6972300" y="18235040"/>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65167</xdr:rowOff>
    </xdr:from>
    <xdr:ext cx="469744" cy="259045"/>
    <xdr:sp macro="" textlink="">
      <xdr:nvSpPr>
        <xdr:cNvPr id="285" name="n_1aveValue【市民会館】&#10;一人当たり面積"/>
        <xdr:cNvSpPr txBox="1"/>
      </xdr:nvSpPr>
      <xdr:spPr>
        <a:xfrm>
          <a:off x="9391727" y="184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122317</xdr:rowOff>
    </xdr:from>
    <xdr:ext cx="469744" cy="259045"/>
    <xdr:sp macro="" textlink="">
      <xdr:nvSpPr>
        <xdr:cNvPr id="286" name="n_2aveValue【市民会館】&#10;一人当たり面積"/>
        <xdr:cNvSpPr txBox="1"/>
      </xdr:nvSpPr>
      <xdr:spPr>
        <a:xfrm>
          <a:off x="85154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287" name="n_3aveValue【市民会館】&#10;一人当たり面積"/>
        <xdr:cNvSpPr txBox="1"/>
      </xdr:nvSpPr>
      <xdr:spPr>
        <a:xfrm>
          <a:off x="7626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288" name="n_4aveValue【市民会館】&#10;一人当たり面積"/>
        <xdr:cNvSpPr txBox="1"/>
      </xdr:nvSpPr>
      <xdr:spPr>
        <a:xfrm>
          <a:off x="6737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114571</xdr:rowOff>
    </xdr:from>
    <xdr:ext cx="469744" cy="259045"/>
    <xdr:sp macro="" textlink="">
      <xdr:nvSpPr>
        <xdr:cNvPr id="289" name="n_1mainValue【市民会館】&#10;一人当たり面積"/>
        <xdr:cNvSpPr txBox="1"/>
      </xdr:nvSpPr>
      <xdr:spPr>
        <a:xfrm>
          <a:off x="9391727" y="179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121048</xdr:rowOff>
    </xdr:from>
    <xdr:ext cx="469744" cy="259045"/>
    <xdr:sp macro="" textlink="">
      <xdr:nvSpPr>
        <xdr:cNvPr id="290" name="n_2mainValue【市民会館】&#10;一人当たり面積"/>
        <xdr:cNvSpPr txBox="1"/>
      </xdr:nvSpPr>
      <xdr:spPr>
        <a:xfrm>
          <a:off x="8515427" y="1795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128667</xdr:rowOff>
    </xdr:from>
    <xdr:ext cx="469744" cy="259045"/>
    <xdr:sp macro="" textlink="">
      <xdr:nvSpPr>
        <xdr:cNvPr id="291" name="n_3mainValue【市民会館】&#10;一人当たり面積"/>
        <xdr:cNvSpPr txBox="1"/>
      </xdr:nvSpPr>
      <xdr:spPr>
        <a:xfrm>
          <a:off x="7626427" y="17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135526</xdr:rowOff>
    </xdr:from>
    <xdr:ext cx="469744" cy="259045"/>
    <xdr:sp macro="" textlink="">
      <xdr:nvSpPr>
        <xdr:cNvPr id="292" name="n_4mainValue【市民会館】&#10;一人当たり面積"/>
        <xdr:cNvSpPr txBox="1"/>
      </xdr:nvSpPr>
      <xdr:spPr>
        <a:xfrm>
          <a:off x="6737427" y="1796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4" name="直線コネクタ 3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5" name="テキスト ボックス 3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6" name="直線コネクタ 3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7" name="テキスト ボックス 3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8" name="直線コネクタ 3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9" name="テキスト ボックス 3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0" name="直線コネクタ 3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1" name="テキスト ボックス 3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315" name="直線コネクタ 314"/>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316" name="【一般廃棄物処理施設】&#10;有形固定資産減価償却率最小値テキスト"/>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317" name="直線コネクタ 316"/>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318" name="【一般廃棄物処理施設】&#10;有形固定資産減価償却率最大値テキスト"/>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319" name="直線コネクタ 318"/>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320" name="【一般廃棄物処理施設】&#10;有形固定資産減価償却率平均値テキスト"/>
        <xdr:cNvSpPr txBox="1"/>
      </xdr:nvSpPr>
      <xdr:spPr>
        <a:xfrm>
          <a:off x="1635760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21" name="フローチャート: 判断 320"/>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22" name="フローチャート: 判断 321"/>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23" name="フローチャート: 判断 322"/>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324" name="フローチャート: 判断 323"/>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148844</xdr:rowOff>
    </xdr:from>
    <xdr:to>
      <xdr:col>67</xdr:col>
      <xdr:colOff>101600</xdr:colOff>
      <xdr:row>37</xdr:row>
      <xdr:rowOff>78994</xdr:rowOff>
    </xdr:to>
    <xdr:sp macro="" textlink="">
      <xdr:nvSpPr>
        <xdr:cNvPr id="325" name="フローチャート: 判断 324"/>
        <xdr:cNvSpPr/>
      </xdr:nvSpPr>
      <xdr:spPr>
        <a:xfrm>
          <a:off x="127635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144272</xdr:rowOff>
    </xdr:from>
    <xdr:to>
      <xdr:col>85</xdr:col>
      <xdr:colOff>177800</xdr:colOff>
      <xdr:row>38</xdr:row>
      <xdr:rowOff>74422</xdr:rowOff>
    </xdr:to>
    <xdr:sp macro="" textlink="">
      <xdr:nvSpPr>
        <xdr:cNvPr id="331" name="楕円 330"/>
        <xdr:cNvSpPr/>
      </xdr:nvSpPr>
      <xdr:spPr>
        <a:xfrm>
          <a:off x="162687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122699</xdr:rowOff>
    </xdr:from>
    <xdr:ext cx="405111" cy="259045"/>
    <xdr:sp macro="" textlink="">
      <xdr:nvSpPr>
        <xdr:cNvPr id="332" name="【一般廃棄物処理施設】&#10;有形固定資産減価償却率該当値テキスト"/>
        <xdr:cNvSpPr txBox="1"/>
      </xdr:nvSpPr>
      <xdr:spPr>
        <a:xfrm>
          <a:off x="16357600"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333" name="楕円 332"/>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23622</xdr:rowOff>
    </xdr:to>
    <xdr:cxnSp macro="">
      <xdr:nvCxnSpPr>
        <xdr:cNvPr id="334" name="直線コネクタ 333"/>
        <xdr:cNvCxnSpPr/>
      </xdr:nvCxnSpPr>
      <xdr:spPr>
        <a:xfrm>
          <a:off x="15481300" y="648843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35" name="楕円 334"/>
        <xdr:cNvSpPr/>
      </xdr:nvSpPr>
      <xdr:spPr>
        <a:xfrm>
          <a:off x="14541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96774</xdr:rowOff>
    </xdr:from>
    <xdr:to>
      <xdr:col>81</xdr:col>
      <xdr:colOff>50800</xdr:colOff>
      <xdr:row>37</xdr:row>
      <xdr:rowOff>144780</xdr:rowOff>
    </xdr:to>
    <xdr:cxnSp macro="">
      <xdr:nvCxnSpPr>
        <xdr:cNvPr id="336" name="直線コネクタ 335"/>
        <xdr:cNvCxnSpPr/>
      </xdr:nvCxnSpPr>
      <xdr:spPr>
        <a:xfrm>
          <a:off x="14592300" y="644042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164846</xdr:rowOff>
    </xdr:from>
    <xdr:to>
      <xdr:col>72</xdr:col>
      <xdr:colOff>38100</xdr:colOff>
      <xdr:row>37</xdr:row>
      <xdr:rowOff>94996</xdr:rowOff>
    </xdr:to>
    <xdr:sp macro="" textlink="">
      <xdr:nvSpPr>
        <xdr:cNvPr id="337" name="楕円 336"/>
        <xdr:cNvSpPr/>
      </xdr:nvSpPr>
      <xdr:spPr>
        <a:xfrm>
          <a:off x="13652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44196</xdr:rowOff>
    </xdr:from>
    <xdr:to>
      <xdr:col>76</xdr:col>
      <xdr:colOff>114300</xdr:colOff>
      <xdr:row>37</xdr:row>
      <xdr:rowOff>96774</xdr:rowOff>
    </xdr:to>
    <xdr:cxnSp macro="">
      <xdr:nvCxnSpPr>
        <xdr:cNvPr id="338" name="直線コネクタ 337"/>
        <xdr:cNvCxnSpPr/>
      </xdr:nvCxnSpPr>
      <xdr:spPr>
        <a:xfrm>
          <a:off x="13703300" y="63878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17543</xdr:rowOff>
    </xdr:from>
    <xdr:ext cx="405111" cy="259045"/>
    <xdr:sp macro="" textlink="">
      <xdr:nvSpPr>
        <xdr:cNvPr id="339" name="n_1aveValue【一般廃棄物処理施設】&#10;有形固定資産減価償却率"/>
        <xdr:cNvSpPr txBox="1"/>
      </xdr:nvSpPr>
      <xdr:spPr>
        <a:xfrm>
          <a:off x="15266044" y="653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138701</xdr:rowOff>
    </xdr:from>
    <xdr:ext cx="405111" cy="259045"/>
    <xdr:sp macro="" textlink="">
      <xdr:nvSpPr>
        <xdr:cNvPr id="340" name="n_2aveValue【一般廃棄物処理施設】&#10;有形固定資産減価償却率"/>
        <xdr:cNvSpPr txBox="1"/>
      </xdr:nvSpPr>
      <xdr:spPr>
        <a:xfrm>
          <a:off x="14389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341" name="n_3aveValue【一般廃棄物処理施設】&#10;有形固定資産減価償却率"/>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95521</xdr:rowOff>
    </xdr:from>
    <xdr:ext cx="405111" cy="259045"/>
    <xdr:sp macro="" textlink="">
      <xdr:nvSpPr>
        <xdr:cNvPr id="342" name="n_4aveValue【一般廃棄物処理施設】&#10;有形固定資産減価償却率"/>
        <xdr:cNvSpPr txBox="1"/>
      </xdr:nvSpPr>
      <xdr:spPr>
        <a:xfrm>
          <a:off x="12611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40657</xdr:rowOff>
    </xdr:from>
    <xdr:ext cx="405111" cy="259045"/>
    <xdr:sp macro="" textlink="">
      <xdr:nvSpPr>
        <xdr:cNvPr id="343" name="n_1mainValue【一般廃棄物処理施設】&#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344" name="n_2mainValue【一般廃棄物処理施設】&#10;有形固定資産減価償却率"/>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86123</xdr:rowOff>
    </xdr:from>
    <xdr:ext cx="405111" cy="259045"/>
    <xdr:sp macro="" textlink="">
      <xdr:nvSpPr>
        <xdr:cNvPr id="345" name="n_3mainValue【一般廃棄物処理施設】&#10;有形固定資産減価償却率"/>
        <xdr:cNvSpPr txBox="1"/>
      </xdr:nvSpPr>
      <xdr:spPr>
        <a:xfrm>
          <a:off x="13500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6" name="直線コネクタ 3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7" name="テキスト ボックス 3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8" name="直線コネクタ 3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9" name="テキスト ボックス 3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0" name="直線コネクタ 3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1" name="テキスト ボックス 3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2" name="直線コネクタ 3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3" name="テキスト ボックス 3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4" name="直線コネクタ 3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5" name="テキスト ボックス 3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69" name="直線コネクタ 368"/>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70" name="【一般廃棄物処理施設】&#10;一人当たり有形固定資産（償却資産）額最小値テキスト"/>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71" name="直線コネクタ 370"/>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72" name="【一般廃棄物処理施設】&#10;一人当たり有形固定資産（償却資産）額最大値テキスト"/>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73" name="直線コネクタ 372"/>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374" name="【一般廃棄物処理施設】&#10;一人当たり有形固定資産（償却資産）額平均値テキスト"/>
        <xdr:cNvSpPr txBox="1"/>
      </xdr:nvSpPr>
      <xdr:spPr>
        <a:xfrm>
          <a:off x="22199600" y="6715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75" name="フローチャート: 判断 374"/>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76" name="フローチャート: 判断 375"/>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77" name="フローチャート: 判断 376"/>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378" name="フローチャート: 判断 377"/>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379" name="フローチャート: 判断 378"/>
        <xdr:cNvSpPr/>
      </xdr:nvSpPr>
      <xdr:spPr>
        <a:xfrm>
          <a:off x="18605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60985</xdr:rowOff>
    </xdr:from>
    <xdr:to>
      <xdr:col>116</xdr:col>
      <xdr:colOff>114300</xdr:colOff>
      <xdr:row>41</xdr:row>
      <xdr:rowOff>162585</xdr:rowOff>
    </xdr:to>
    <xdr:sp macro="" textlink="">
      <xdr:nvSpPr>
        <xdr:cNvPr id="385" name="楕円 384"/>
        <xdr:cNvSpPr/>
      </xdr:nvSpPr>
      <xdr:spPr>
        <a:xfrm>
          <a:off x="22110700" y="70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147362</xdr:rowOff>
    </xdr:from>
    <xdr:ext cx="534377" cy="259045"/>
    <xdr:sp macro="" textlink="">
      <xdr:nvSpPr>
        <xdr:cNvPr id="386" name="【一般廃棄物処理施設】&#10;一人当たり有形固定資産（償却資産）額該当値テキスト"/>
        <xdr:cNvSpPr txBox="1"/>
      </xdr:nvSpPr>
      <xdr:spPr>
        <a:xfrm>
          <a:off x="22199600" y="700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68611</xdr:rowOff>
    </xdr:from>
    <xdr:to>
      <xdr:col>112</xdr:col>
      <xdr:colOff>38100</xdr:colOff>
      <xdr:row>41</xdr:row>
      <xdr:rowOff>170211</xdr:rowOff>
    </xdr:to>
    <xdr:sp macro="" textlink="">
      <xdr:nvSpPr>
        <xdr:cNvPr id="387" name="楕円 386"/>
        <xdr:cNvSpPr/>
      </xdr:nvSpPr>
      <xdr:spPr>
        <a:xfrm>
          <a:off x="21272500" y="70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111785</xdr:rowOff>
    </xdr:from>
    <xdr:to>
      <xdr:col>116</xdr:col>
      <xdr:colOff>63500</xdr:colOff>
      <xdr:row>41</xdr:row>
      <xdr:rowOff>119411</xdr:rowOff>
    </xdr:to>
    <xdr:cxnSp macro="">
      <xdr:nvCxnSpPr>
        <xdr:cNvPr id="388" name="直線コネクタ 387"/>
        <xdr:cNvCxnSpPr/>
      </xdr:nvCxnSpPr>
      <xdr:spPr>
        <a:xfrm flipV="1">
          <a:off x="21323300" y="7141235"/>
          <a:ext cx="8382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69958</xdr:rowOff>
    </xdr:from>
    <xdr:to>
      <xdr:col>107</xdr:col>
      <xdr:colOff>101600</xdr:colOff>
      <xdr:row>42</xdr:row>
      <xdr:rowOff>108</xdr:rowOff>
    </xdr:to>
    <xdr:sp macro="" textlink="">
      <xdr:nvSpPr>
        <xdr:cNvPr id="389" name="楕円 388"/>
        <xdr:cNvSpPr/>
      </xdr:nvSpPr>
      <xdr:spPr>
        <a:xfrm>
          <a:off x="20383500" y="7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119411</xdr:rowOff>
    </xdr:from>
    <xdr:to>
      <xdr:col>111</xdr:col>
      <xdr:colOff>177800</xdr:colOff>
      <xdr:row>41</xdr:row>
      <xdr:rowOff>120758</xdr:rowOff>
    </xdr:to>
    <xdr:cxnSp macro="">
      <xdr:nvCxnSpPr>
        <xdr:cNvPr id="390" name="直線コネクタ 389"/>
        <xdr:cNvCxnSpPr/>
      </xdr:nvCxnSpPr>
      <xdr:spPr>
        <a:xfrm flipV="1">
          <a:off x="20434300" y="7148861"/>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71313</xdr:rowOff>
    </xdr:from>
    <xdr:to>
      <xdr:col>102</xdr:col>
      <xdr:colOff>165100</xdr:colOff>
      <xdr:row>42</xdr:row>
      <xdr:rowOff>1463</xdr:rowOff>
    </xdr:to>
    <xdr:sp macro="" textlink="">
      <xdr:nvSpPr>
        <xdr:cNvPr id="391" name="楕円 390"/>
        <xdr:cNvSpPr/>
      </xdr:nvSpPr>
      <xdr:spPr>
        <a:xfrm>
          <a:off x="19494500" y="710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120758</xdr:rowOff>
    </xdr:from>
    <xdr:to>
      <xdr:col>107</xdr:col>
      <xdr:colOff>50800</xdr:colOff>
      <xdr:row>41</xdr:row>
      <xdr:rowOff>122113</xdr:rowOff>
    </xdr:to>
    <xdr:cxnSp macro="">
      <xdr:nvCxnSpPr>
        <xdr:cNvPr id="392" name="直線コネクタ 391"/>
        <xdr:cNvCxnSpPr/>
      </xdr:nvCxnSpPr>
      <xdr:spPr>
        <a:xfrm flipV="1">
          <a:off x="19545300" y="7150208"/>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393" name="n_1aveValue【一般廃棄物処理施設】&#10;一人当たり有形固定資産（償却資産）額"/>
        <xdr:cNvSpPr txBox="1"/>
      </xdr:nvSpPr>
      <xdr:spPr>
        <a:xfrm>
          <a:off x="21011095" y="66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394" name="n_2aveValue【一般廃棄物処理施設】&#10;一人当たり有形固定資産（償却資産）額"/>
        <xdr:cNvSpPr txBox="1"/>
      </xdr:nvSpPr>
      <xdr:spPr>
        <a:xfrm>
          <a:off x="201347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395" name="n_3aveValue【一般廃棄物処理施設】&#10;一人当たり有形固定資産（償却資産）額"/>
        <xdr:cNvSpPr txBox="1"/>
      </xdr:nvSpPr>
      <xdr:spPr>
        <a:xfrm>
          <a:off x="19245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86347</xdr:rowOff>
    </xdr:from>
    <xdr:ext cx="599010" cy="259045"/>
    <xdr:sp macro="" textlink="">
      <xdr:nvSpPr>
        <xdr:cNvPr id="396" name="n_4aveValue【一般廃棄物処理施設】&#10;一人当たり有形固定資産（償却資産）額"/>
        <xdr:cNvSpPr txBox="1"/>
      </xdr:nvSpPr>
      <xdr:spPr>
        <a:xfrm>
          <a:off x="18356795" y="660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161338</xdr:rowOff>
    </xdr:from>
    <xdr:ext cx="534377" cy="259045"/>
    <xdr:sp macro="" textlink="">
      <xdr:nvSpPr>
        <xdr:cNvPr id="397" name="n_1mainValue【一般廃棄物処理施設】&#10;一人当たり有形固定資産（償却資産）額"/>
        <xdr:cNvSpPr txBox="1"/>
      </xdr:nvSpPr>
      <xdr:spPr>
        <a:xfrm>
          <a:off x="21043411" y="719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162685</xdr:rowOff>
    </xdr:from>
    <xdr:ext cx="534377" cy="259045"/>
    <xdr:sp macro="" textlink="">
      <xdr:nvSpPr>
        <xdr:cNvPr id="398" name="n_2mainValue【一般廃棄物処理施設】&#10;一人当たり有形固定資産（償却資産）額"/>
        <xdr:cNvSpPr txBox="1"/>
      </xdr:nvSpPr>
      <xdr:spPr>
        <a:xfrm>
          <a:off x="20167111" y="719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164040</xdr:rowOff>
    </xdr:from>
    <xdr:ext cx="534377" cy="259045"/>
    <xdr:sp macro="" textlink="">
      <xdr:nvSpPr>
        <xdr:cNvPr id="399" name="n_3mainValue【一般廃棄物処理施設】&#10;一人当たり有形固定資産（償却資産）額"/>
        <xdr:cNvSpPr txBox="1"/>
      </xdr:nvSpPr>
      <xdr:spPr>
        <a:xfrm>
          <a:off x="19278111" y="719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0" name="テキスト ボックス 4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1" name="直線コネクタ 4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2" name="テキスト ボックス 41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3" name="直線コネクタ 4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4" name="テキスト ボックス 4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5" name="直線コネクタ 4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6" name="テキスト ボックス 4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7" name="直線コネクタ 4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8" name="テキスト ボックス 4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9" name="直線コネクタ 4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0" name="テキスト ボックス 4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1" name="直線コネクタ 4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2" name="テキスト ボックス 42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425" name="直線コネクタ 424"/>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426" name="【保健センター・保健所】&#10;有形固定資産減価償却率最小値テキスト"/>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27" name="直線コネクタ 426"/>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28"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29" name="直線コネクタ 428"/>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430" name="【保健センター・保健所】&#10;有形固定資産減価償却率平均値テキスト"/>
        <xdr:cNvSpPr txBox="1"/>
      </xdr:nvSpPr>
      <xdr:spPr>
        <a:xfrm>
          <a:off x="16357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31" name="フローチャート: 判断 430"/>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32" name="フローチャート: 判断 431"/>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33" name="フローチャート: 判断 432"/>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434" name="フローチャート: 判断 433"/>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435" name="フローチャート: 判断 434"/>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151674</xdr:rowOff>
    </xdr:from>
    <xdr:to>
      <xdr:col>85</xdr:col>
      <xdr:colOff>177800</xdr:colOff>
      <xdr:row>63</xdr:row>
      <xdr:rowOff>81824</xdr:rowOff>
    </xdr:to>
    <xdr:sp macro="" textlink="">
      <xdr:nvSpPr>
        <xdr:cNvPr id="441" name="楕円 440"/>
        <xdr:cNvSpPr/>
      </xdr:nvSpPr>
      <xdr:spPr>
        <a:xfrm>
          <a:off x="16268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130101</xdr:rowOff>
    </xdr:from>
    <xdr:ext cx="405111" cy="259045"/>
    <xdr:sp macro="" textlink="">
      <xdr:nvSpPr>
        <xdr:cNvPr id="442" name="【保健センター・保健所】&#10;有形固定資産減価償却率該当値テキスト"/>
        <xdr:cNvSpPr txBox="1"/>
      </xdr:nvSpPr>
      <xdr:spPr>
        <a:xfrm>
          <a:off x="16357600"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120650</xdr:rowOff>
    </xdr:from>
    <xdr:to>
      <xdr:col>81</xdr:col>
      <xdr:colOff>101600</xdr:colOff>
      <xdr:row>63</xdr:row>
      <xdr:rowOff>50800</xdr:rowOff>
    </xdr:to>
    <xdr:sp macro="" textlink="">
      <xdr:nvSpPr>
        <xdr:cNvPr id="443" name="楕円 442"/>
        <xdr:cNvSpPr/>
      </xdr:nvSpPr>
      <xdr:spPr>
        <a:xfrm>
          <a:off x="1543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0</xdr:rowOff>
    </xdr:from>
    <xdr:to>
      <xdr:col>85</xdr:col>
      <xdr:colOff>127000</xdr:colOff>
      <xdr:row>63</xdr:row>
      <xdr:rowOff>31024</xdr:rowOff>
    </xdr:to>
    <xdr:cxnSp macro="">
      <xdr:nvCxnSpPr>
        <xdr:cNvPr id="444" name="直線コネクタ 443"/>
        <xdr:cNvCxnSpPr/>
      </xdr:nvCxnSpPr>
      <xdr:spPr>
        <a:xfrm>
          <a:off x="15481300" y="108013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94524</xdr:rowOff>
    </xdr:from>
    <xdr:to>
      <xdr:col>76</xdr:col>
      <xdr:colOff>165100</xdr:colOff>
      <xdr:row>63</xdr:row>
      <xdr:rowOff>24674</xdr:rowOff>
    </xdr:to>
    <xdr:sp macro="" textlink="">
      <xdr:nvSpPr>
        <xdr:cNvPr id="445" name="楕円 444"/>
        <xdr:cNvSpPr/>
      </xdr:nvSpPr>
      <xdr:spPr>
        <a:xfrm>
          <a:off x="14541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145324</xdr:rowOff>
    </xdr:from>
    <xdr:to>
      <xdr:col>81</xdr:col>
      <xdr:colOff>50800</xdr:colOff>
      <xdr:row>63</xdr:row>
      <xdr:rowOff>0</xdr:rowOff>
    </xdr:to>
    <xdr:cxnSp macro="">
      <xdr:nvCxnSpPr>
        <xdr:cNvPr id="446" name="直線コネクタ 445"/>
        <xdr:cNvCxnSpPr/>
      </xdr:nvCxnSpPr>
      <xdr:spPr>
        <a:xfrm>
          <a:off x="14592300" y="107752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61867</xdr:rowOff>
    </xdr:from>
    <xdr:to>
      <xdr:col>72</xdr:col>
      <xdr:colOff>38100</xdr:colOff>
      <xdr:row>62</xdr:row>
      <xdr:rowOff>163467</xdr:rowOff>
    </xdr:to>
    <xdr:sp macro="" textlink="">
      <xdr:nvSpPr>
        <xdr:cNvPr id="447" name="楕円 446"/>
        <xdr:cNvSpPr/>
      </xdr:nvSpPr>
      <xdr:spPr>
        <a:xfrm>
          <a:off x="13652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112667</xdr:rowOff>
    </xdr:from>
    <xdr:to>
      <xdr:col>76</xdr:col>
      <xdr:colOff>114300</xdr:colOff>
      <xdr:row>62</xdr:row>
      <xdr:rowOff>145324</xdr:rowOff>
    </xdr:to>
    <xdr:cxnSp macro="">
      <xdr:nvCxnSpPr>
        <xdr:cNvPr id="448" name="直線コネクタ 447"/>
        <xdr:cNvCxnSpPr/>
      </xdr:nvCxnSpPr>
      <xdr:spPr>
        <a:xfrm>
          <a:off x="13703300" y="107425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94524</xdr:rowOff>
    </xdr:from>
    <xdr:to>
      <xdr:col>67</xdr:col>
      <xdr:colOff>101600</xdr:colOff>
      <xdr:row>63</xdr:row>
      <xdr:rowOff>24674</xdr:rowOff>
    </xdr:to>
    <xdr:sp macro="" textlink="">
      <xdr:nvSpPr>
        <xdr:cNvPr id="449" name="楕円 448"/>
        <xdr:cNvSpPr/>
      </xdr:nvSpPr>
      <xdr:spPr>
        <a:xfrm>
          <a:off x="12763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112667</xdr:rowOff>
    </xdr:from>
    <xdr:to>
      <xdr:col>71</xdr:col>
      <xdr:colOff>177800</xdr:colOff>
      <xdr:row>62</xdr:row>
      <xdr:rowOff>145324</xdr:rowOff>
    </xdr:to>
    <xdr:cxnSp macro="">
      <xdr:nvCxnSpPr>
        <xdr:cNvPr id="450" name="直線コネクタ 449"/>
        <xdr:cNvCxnSpPr/>
      </xdr:nvCxnSpPr>
      <xdr:spPr>
        <a:xfrm flipV="1">
          <a:off x="12814300" y="107425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51" name="n_1aveValue【保健センター・保健所】&#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452" name="n_2aveValue【保健センター・保健所】&#10;有形固定資産減価償却率"/>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453" name="n_3aveValue【保健センター・保健所】&#10;有形固定資産減価償却率"/>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454" name="n_4aveValue【保健センター・保健所】&#10;有形固定資産減価償却率"/>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41927</xdr:rowOff>
    </xdr:from>
    <xdr:ext cx="405111" cy="259045"/>
    <xdr:sp macro="" textlink="">
      <xdr:nvSpPr>
        <xdr:cNvPr id="455" name="n_1mainValue【保健センター・保健所】&#10;有形固定資産減価償却率"/>
        <xdr:cNvSpPr txBox="1"/>
      </xdr:nvSpPr>
      <xdr:spPr>
        <a:xfrm>
          <a:off x="15266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15801</xdr:rowOff>
    </xdr:from>
    <xdr:ext cx="405111" cy="259045"/>
    <xdr:sp macro="" textlink="">
      <xdr:nvSpPr>
        <xdr:cNvPr id="456" name="n_2mainValue【保健センター・保健所】&#10;有形固定資産減価償却率"/>
        <xdr:cNvSpPr txBox="1"/>
      </xdr:nvSpPr>
      <xdr:spPr>
        <a:xfrm>
          <a:off x="14389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154594</xdr:rowOff>
    </xdr:from>
    <xdr:ext cx="405111" cy="259045"/>
    <xdr:sp macro="" textlink="">
      <xdr:nvSpPr>
        <xdr:cNvPr id="457" name="n_3mainValue【保健センター・保健所】&#10;有形固定資産減価償却率"/>
        <xdr:cNvSpPr txBox="1"/>
      </xdr:nvSpPr>
      <xdr:spPr>
        <a:xfrm>
          <a:off x="13500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15801</xdr:rowOff>
    </xdr:from>
    <xdr:ext cx="405111" cy="259045"/>
    <xdr:sp macro="" textlink="">
      <xdr:nvSpPr>
        <xdr:cNvPr id="458" name="n_4mainValue【保健センター・保健所】&#10;有形固定資産減価償却率"/>
        <xdr:cNvSpPr txBox="1"/>
      </xdr:nvSpPr>
      <xdr:spPr>
        <a:xfrm>
          <a:off x="12611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9" name="直線コネクタ 4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0" name="テキスト ボックス 4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1" name="直線コネクタ 4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2" name="テキスト ボックス 4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3" name="直線コネクタ 4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4" name="テキスト ボックス 4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5" name="直線コネクタ 4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6" name="テキスト ボックス 4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7" name="直線コネクタ 4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8" name="テキスト ボックス 4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482" name="直線コネクタ 481"/>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483" name="【保健センター・保健所】&#10;一人当たり面積最小値テキスト"/>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484" name="直線コネクタ 483"/>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85" name="【保健センター・保健所】&#10;一人当たり面積最大値テキスト"/>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86" name="直線コネクタ 485"/>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487"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88" name="フローチャート: 判断 487"/>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489" name="フローチャート: 判断 488"/>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90" name="フローチャート: 判断 489"/>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91" name="フローチャート: 判断 490"/>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92" name="フローチャート: 判断 491"/>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498" name="楕円 497"/>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78757</xdr:rowOff>
    </xdr:from>
    <xdr:ext cx="469744" cy="259045"/>
    <xdr:sp macro="" textlink="">
      <xdr:nvSpPr>
        <xdr:cNvPr id="499" name="【保健センター・保健所】&#10;一人当たり面積該当値テキスト"/>
        <xdr:cNvSpPr txBox="1"/>
      </xdr:nvSpPr>
      <xdr:spPr>
        <a:xfrm>
          <a:off x="221996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61214</xdr:rowOff>
    </xdr:from>
    <xdr:to>
      <xdr:col>112</xdr:col>
      <xdr:colOff>38100</xdr:colOff>
      <xdr:row>62</xdr:row>
      <xdr:rowOff>162814</xdr:rowOff>
    </xdr:to>
    <xdr:sp macro="" textlink="">
      <xdr:nvSpPr>
        <xdr:cNvPr id="500" name="楕円 499"/>
        <xdr:cNvSpPr/>
      </xdr:nvSpPr>
      <xdr:spPr>
        <a:xfrm>
          <a:off x="21272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112014</xdr:rowOff>
    </xdr:to>
    <xdr:cxnSp macro="">
      <xdr:nvCxnSpPr>
        <xdr:cNvPr id="501" name="直線コネクタ 500"/>
        <xdr:cNvCxnSpPr/>
      </xdr:nvCxnSpPr>
      <xdr:spPr>
        <a:xfrm flipV="1">
          <a:off x="21323300" y="1073658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65786</xdr:rowOff>
    </xdr:from>
    <xdr:to>
      <xdr:col>107</xdr:col>
      <xdr:colOff>101600</xdr:colOff>
      <xdr:row>62</xdr:row>
      <xdr:rowOff>167386</xdr:rowOff>
    </xdr:to>
    <xdr:sp macro="" textlink="">
      <xdr:nvSpPr>
        <xdr:cNvPr id="502" name="楕円 501"/>
        <xdr:cNvSpPr/>
      </xdr:nvSpPr>
      <xdr:spPr>
        <a:xfrm>
          <a:off x="20383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112014</xdr:rowOff>
    </xdr:from>
    <xdr:to>
      <xdr:col>111</xdr:col>
      <xdr:colOff>177800</xdr:colOff>
      <xdr:row>62</xdr:row>
      <xdr:rowOff>116586</xdr:rowOff>
    </xdr:to>
    <xdr:cxnSp macro="">
      <xdr:nvCxnSpPr>
        <xdr:cNvPr id="503" name="直線コネクタ 502"/>
        <xdr:cNvCxnSpPr/>
      </xdr:nvCxnSpPr>
      <xdr:spPr>
        <a:xfrm flipV="1">
          <a:off x="20434300" y="1074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504" name="楕円 503"/>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116586</xdr:rowOff>
    </xdr:from>
    <xdr:to>
      <xdr:col>107</xdr:col>
      <xdr:colOff>50800</xdr:colOff>
      <xdr:row>62</xdr:row>
      <xdr:rowOff>121920</xdr:rowOff>
    </xdr:to>
    <xdr:cxnSp macro="">
      <xdr:nvCxnSpPr>
        <xdr:cNvPr id="505" name="直線コネクタ 504"/>
        <xdr:cNvCxnSpPr/>
      </xdr:nvCxnSpPr>
      <xdr:spPr>
        <a:xfrm flipV="1">
          <a:off x="19545300" y="1074648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75692</xdr:rowOff>
    </xdr:from>
    <xdr:to>
      <xdr:col>98</xdr:col>
      <xdr:colOff>38100</xdr:colOff>
      <xdr:row>63</xdr:row>
      <xdr:rowOff>5842</xdr:rowOff>
    </xdr:to>
    <xdr:sp macro="" textlink="">
      <xdr:nvSpPr>
        <xdr:cNvPr id="506" name="楕円 505"/>
        <xdr:cNvSpPr/>
      </xdr:nvSpPr>
      <xdr:spPr>
        <a:xfrm>
          <a:off x="186055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126492</xdr:rowOff>
    </xdr:to>
    <xdr:cxnSp macro="">
      <xdr:nvCxnSpPr>
        <xdr:cNvPr id="507" name="直線コネクタ 506"/>
        <xdr:cNvCxnSpPr/>
      </xdr:nvCxnSpPr>
      <xdr:spPr>
        <a:xfrm flipV="1">
          <a:off x="18656300" y="107518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508" name="n_1aveValue【保健センター・保健所】&#10;一人当たり面積"/>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509"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510" name="n_3aveValue【保健センター・保健所】&#10;一人当たり面積"/>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511" name="n_4aveValue【保健センター・保健所】&#10;一人当たり面積"/>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7891</xdr:rowOff>
    </xdr:from>
    <xdr:ext cx="469744" cy="259045"/>
    <xdr:sp macro="" textlink="">
      <xdr:nvSpPr>
        <xdr:cNvPr id="512" name="n_1mainValue【保健センター・保健所】&#10;一人当たり面積"/>
        <xdr:cNvSpPr txBox="1"/>
      </xdr:nvSpPr>
      <xdr:spPr>
        <a:xfrm>
          <a:off x="21075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12463</xdr:rowOff>
    </xdr:from>
    <xdr:ext cx="469744" cy="259045"/>
    <xdr:sp macro="" textlink="">
      <xdr:nvSpPr>
        <xdr:cNvPr id="513" name="n_2mainValue【保健センター・保健所】&#10;一人当たり面積"/>
        <xdr:cNvSpPr txBox="1"/>
      </xdr:nvSpPr>
      <xdr:spPr>
        <a:xfrm>
          <a:off x="201994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163847</xdr:rowOff>
    </xdr:from>
    <xdr:ext cx="469744" cy="259045"/>
    <xdr:sp macro="" textlink="">
      <xdr:nvSpPr>
        <xdr:cNvPr id="514" name="n_3mainValue【保健センター・保健所】&#10;一人当たり面積"/>
        <xdr:cNvSpPr txBox="1"/>
      </xdr:nvSpPr>
      <xdr:spPr>
        <a:xfrm>
          <a:off x="19310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168419</xdr:rowOff>
    </xdr:from>
    <xdr:ext cx="469744" cy="259045"/>
    <xdr:sp macro="" textlink="">
      <xdr:nvSpPr>
        <xdr:cNvPr id="515" name="n_4mainValue【保健センター・保健所】&#10;一人当たり面積"/>
        <xdr:cNvSpPr txBox="1"/>
      </xdr:nvSpPr>
      <xdr:spPr>
        <a:xfrm>
          <a:off x="18421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8" name="テキスト ボックス 5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8" name="テキスト ボックス 5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541" name="直線コネクタ 540"/>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3" name="直線コネクタ 5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544" name="【消防施設】&#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545" name="直線コネクタ 544"/>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546" name="【消防施設】&#10;有形固定資産減価償却率平均値テキスト"/>
        <xdr:cNvSpPr txBox="1"/>
      </xdr:nvSpPr>
      <xdr:spPr>
        <a:xfrm>
          <a:off x="16357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547" name="フローチャート: 判断 546"/>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548" name="フローチャート: 判断 547"/>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549" name="フローチャート: 判断 548"/>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0" name="フローチャート: 判断 549"/>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1" name="フローチャート: 判断 550"/>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557" name="楕円 556"/>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558" name="【消防施設】&#10;有形固定資産減価償却率該当値テキスト"/>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91802</xdr:rowOff>
    </xdr:from>
    <xdr:to>
      <xdr:col>81</xdr:col>
      <xdr:colOff>101600</xdr:colOff>
      <xdr:row>84</xdr:row>
      <xdr:rowOff>21952</xdr:rowOff>
    </xdr:to>
    <xdr:sp macro="" textlink="">
      <xdr:nvSpPr>
        <xdr:cNvPr id="559" name="楕円 558"/>
        <xdr:cNvSpPr/>
      </xdr:nvSpPr>
      <xdr:spPr>
        <a:xfrm>
          <a:off x="15430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142602</xdr:rowOff>
    </xdr:from>
    <xdr:to>
      <xdr:col>85</xdr:col>
      <xdr:colOff>127000</xdr:colOff>
      <xdr:row>84</xdr:row>
      <xdr:rowOff>3811</xdr:rowOff>
    </xdr:to>
    <xdr:cxnSp macro="">
      <xdr:nvCxnSpPr>
        <xdr:cNvPr id="560" name="直線コネクタ 559"/>
        <xdr:cNvCxnSpPr/>
      </xdr:nvCxnSpPr>
      <xdr:spPr>
        <a:xfrm>
          <a:off x="15481300" y="1437295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61" name="楕円 560"/>
        <xdr:cNvSpPr/>
      </xdr:nvSpPr>
      <xdr:spPr>
        <a:xfrm>
          <a:off x="14541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93618</xdr:rowOff>
    </xdr:from>
    <xdr:to>
      <xdr:col>81</xdr:col>
      <xdr:colOff>50800</xdr:colOff>
      <xdr:row>83</xdr:row>
      <xdr:rowOff>142602</xdr:rowOff>
    </xdr:to>
    <xdr:cxnSp macro="">
      <xdr:nvCxnSpPr>
        <xdr:cNvPr id="562" name="直線コネクタ 561"/>
        <xdr:cNvCxnSpPr/>
      </xdr:nvCxnSpPr>
      <xdr:spPr>
        <a:xfrm>
          <a:off x="14592300" y="1432396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52614</xdr:rowOff>
    </xdr:from>
    <xdr:to>
      <xdr:col>72</xdr:col>
      <xdr:colOff>38100</xdr:colOff>
      <xdr:row>83</xdr:row>
      <xdr:rowOff>154214</xdr:rowOff>
    </xdr:to>
    <xdr:sp macro="" textlink="">
      <xdr:nvSpPr>
        <xdr:cNvPr id="563" name="楕円 562"/>
        <xdr:cNvSpPr/>
      </xdr:nvSpPr>
      <xdr:spPr>
        <a:xfrm>
          <a:off x="13652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93618</xdr:rowOff>
    </xdr:from>
    <xdr:to>
      <xdr:col>76</xdr:col>
      <xdr:colOff>114300</xdr:colOff>
      <xdr:row>83</xdr:row>
      <xdr:rowOff>103414</xdr:rowOff>
    </xdr:to>
    <xdr:cxnSp macro="">
      <xdr:nvCxnSpPr>
        <xdr:cNvPr id="564" name="直線コネクタ 563"/>
        <xdr:cNvCxnSpPr/>
      </xdr:nvCxnSpPr>
      <xdr:spPr>
        <a:xfrm flipV="1">
          <a:off x="13703300" y="1432396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363</xdr:rowOff>
    </xdr:from>
    <xdr:to>
      <xdr:col>67</xdr:col>
      <xdr:colOff>101600</xdr:colOff>
      <xdr:row>83</xdr:row>
      <xdr:rowOff>101963</xdr:rowOff>
    </xdr:to>
    <xdr:sp macro="" textlink="">
      <xdr:nvSpPr>
        <xdr:cNvPr id="565" name="楕円 564"/>
        <xdr:cNvSpPr/>
      </xdr:nvSpPr>
      <xdr:spPr>
        <a:xfrm>
          <a:off x="12763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51163</xdr:rowOff>
    </xdr:from>
    <xdr:to>
      <xdr:col>71</xdr:col>
      <xdr:colOff>177800</xdr:colOff>
      <xdr:row>83</xdr:row>
      <xdr:rowOff>103414</xdr:rowOff>
    </xdr:to>
    <xdr:cxnSp macro="">
      <xdr:nvCxnSpPr>
        <xdr:cNvPr id="566" name="直線コネクタ 565"/>
        <xdr:cNvCxnSpPr/>
      </xdr:nvCxnSpPr>
      <xdr:spPr>
        <a:xfrm>
          <a:off x="12814300" y="1428151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567" name="n_1aveValue【消防施設】&#10;有形固定資産減価償却率"/>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568" name="n_2aveValue【消防施設】&#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569" name="n_3aveValue【消防施設】&#10;有形固定資産減価償却率"/>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570" name="n_4aveValue【消防施設】&#10;有形固定資産減価償却率"/>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13079</xdr:rowOff>
    </xdr:from>
    <xdr:ext cx="405111" cy="259045"/>
    <xdr:sp macro="" textlink="">
      <xdr:nvSpPr>
        <xdr:cNvPr id="571" name="n_1mainValue【消防施設】&#10;有形固定資産減価償却率"/>
        <xdr:cNvSpPr txBox="1"/>
      </xdr:nvSpPr>
      <xdr:spPr>
        <a:xfrm>
          <a:off x="152660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572" name="n_2mainValue【消防施設】&#10;有形固定資産減価償却率"/>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145341</xdr:rowOff>
    </xdr:from>
    <xdr:ext cx="405111" cy="259045"/>
    <xdr:sp macro="" textlink="">
      <xdr:nvSpPr>
        <xdr:cNvPr id="573" name="n_3mainValue【消防施設】&#10;有形固定資産減価償却率"/>
        <xdr:cNvSpPr txBox="1"/>
      </xdr:nvSpPr>
      <xdr:spPr>
        <a:xfrm>
          <a:off x="13500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574" name="n_4mainValue【消防施設】&#10;有形固定資産減価償却率"/>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98" name="直線コネクタ 597"/>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0" name="直線コネクタ 59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601" name="【消防施設】&#10;一人当たり面積最大値テキスト"/>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602" name="直線コネクタ 601"/>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603" name="【消防施設】&#10;一人当たり面積平均値テキスト"/>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604" name="フローチャート: 判断 603"/>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05" name="フローチャート: 判断 604"/>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606" name="フローチャート: 判断 605"/>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607" name="フローチャート: 判断 606"/>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608" name="フローチャート: 判断 607"/>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21589</xdr:rowOff>
    </xdr:from>
    <xdr:to>
      <xdr:col>116</xdr:col>
      <xdr:colOff>114300</xdr:colOff>
      <xdr:row>80</xdr:row>
      <xdr:rowOff>123189</xdr:rowOff>
    </xdr:to>
    <xdr:sp macro="" textlink="">
      <xdr:nvSpPr>
        <xdr:cNvPr id="614" name="楕円 613"/>
        <xdr:cNvSpPr/>
      </xdr:nvSpPr>
      <xdr:spPr>
        <a:xfrm>
          <a:off x="22110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44466</xdr:rowOff>
    </xdr:from>
    <xdr:ext cx="469744" cy="259045"/>
    <xdr:sp macro="" textlink="">
      <xdr:nvSpPr>
        <xdr:cNvPr id="615" name="【消防施設】&#10;一人当たり面積該当値テキスト"/>
        <xdr:cNvSpPr txBox="1"/>
      </xdr:nvSpPr>
      <xdr:spPr>
        <a:xfrm>
          <a:off x="22199600"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40639</xdr:rowOff>
    </xdr:from>
    <xdr:to>
      <xdr:col>112</xdr:col>
      <xdr:colOff>38100</xdr:colOff>
      <xdr:row>80</xdr:row>
      <xdr:rowOff>142239</xdr:rowOff>
    </xdr:to>
    <xdr:sp macro="" textlink="">
      <xdr:nvSpPr>
        <xdr:cNvPr id="616" name="楕円 615"/>
        <xdr:cNvSpPr/>
      </xdr:nvSpPr>
      <xdr:spPr>
        <a:xfrm>
          <a:off x="21272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72389</xdr:rowOff>
    </xdr:from>
    <xdr:to>
      <xdr:col>116</xdr:col>
      <xdr:colOff>63500</xdr:colOff>
      <xdr:row>80</xdr:row>
      <xdr:rowOff>91439</xdr:rowOff>
    </xdr:to>
    <xdr:cxnSp macro="">
      <xdr:nvCxnSpPr>
        <xdr:cNvPr id="617" name="直線コネクタ 616"/>
        <xdr:cNvCxnSpPr/>
      </xdr:nvCxnSpPr>
      <xdr:spPr>
        <a:xfrm flipV="1">
          <a:off x="21323300" y="137883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55880</xdr:rowOff>
    </xdr:from>
    <xdr:to>
      <xdr:col>107</xdr:col>
      <xdr:colOff>101600</xdr:colOff>
      <xdr:row>80</xdr:row>
      <xdr:rowOff>157480</xdr:rowOff>
    </xdr:to>
    <xdr:sp macro="" textlink="">
      <xdr:nvSpPr>
        <xdr:cNvPr id="618" name="楕円 617"/>
        <xdr:cNvSpPr/>
      </xdr:nvSpPr>
      <xdr:spPr>
        <a:xfrm>
          <a:off x="20383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91439</xdr:rowOff>
    </xdr:from>
    <xdr:to>
      <xdr:col>111</xdr:col>
      <xdr:colOff>177800</xdr:colOff>
      <xdr:row>80</xdr:row>
      <xdr:rowOff>106680</xdr:rowOff>
    </xdr:to>
    <xdr:cxnSp macro="">
      <xdr:nvCxnSpPr>
        <xdr:cNvPr id="619" name="直線コネクタ 618"/>
        <xdr:cNvCxnSpPr/>
      </xdr:nvCxnSpPr>
      <xdr:spPr>
        <a:xfrm flipV="1">
          <a:off x="20434300" y="13807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74930</xdr:rowOff>
    </xdr:from>
    <xdr:to>
      <xdr:col>102</xdr:col>
      <xdr:colOff>165100</xdr:colOff>
      <xdr:row>81</xdr:row>
      <xdr:rowOff>5080</xdr:rowOff>
    </xdr:to>
    <xdr:sp macro="" textlink="">
      <xdr:nvSpPr>
        <xdr:cNvPr id="620" name="楕円 619"/>
        <xdr:cNvSpPr/>
      </xdr:nvSpPr>
      <xdr:spPr>
        <a:xfrm>
          <a:off x="19494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106680</xdr:rowOff>
    </xdr:from>
    <xdr:to>
      <xdr:col>107</xdr:col>
      <xdr:colOff>50800</xdr:colOff>
      <xdr:row>80</xdr:row>
      <xdr:rowOff>125730</xdr:rowOff>
    </xdr:to>
    <xdr:cxnSp macro="">
      <xdr:nvCxnSpPr>
        <xdr:cNvPr id="621" name="直線コネクタ 620"/>
        <xdr:cNvCxnSpPr/>
      </xdr:nvCxnSpPr>
      <xdr:spPr>
        <a:xfrm flipV="1">
          <a:off x="19545300" y="13822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69214</xdr:rowOff>
    </xdr:from>
    <xdr:to>
      <xdr:col>98</xdr:col>
      <xdr:colOff>38100</xdr:colOff>
      <xdr:row>81</xdr:row>
      <xdr:rowOff>170814</xdr:rowOff>
    </xdr:to>
    <xdr:sp macro="" textlink="">
      <xdr:nvSpPr>
        <xdr:cNvPr id="622" name="楕円 621"/>
        <xdr:cNvSpPr/>
      </xdr:nvSpPr>
      <xdr:spPr>
        <a:xfrm>
          <a:off x="18605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125730</xdr:rowOff>
    </xdr:from>
    <xdr:to>
      <xdr:col>102</xdr:col>
      <xdr:colOff>114300</xdr:colOff>
      <xdr:row>81</xdr:row>
      <xdr:rowOff>120014</xdr:rowOff>
    </xdr:to>
    <xdr:cxnSp macro="">
      <xdr:nvCxnSpPr>
        <xdr:cNvPr id="623" name="直線コネクタ 622"/>
        <xdr:cNvCxnSpPr/>
      </xdr:nvCxnSpPr>
      <xdr:spPr>
        <a:xfrm flipV="1">
          <a:off x="18656300" y="13841730"/>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624" name="n_1ave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625" name="n_2aveValue【消防施設】&#10;一人当たり面積"/>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626" name="n_3aveValue【消防施設】&#10;一人当たり面積"/>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627" name="n_4aveValue【消防施設】&#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158766</xdr:rowOff>
    </xdr:from>
    <xdr:ext cx="469744" cy="259045"/>
    <xdr:sp macro="" textlink="">
      <xdr:nvSpPr>
        <xdr:cNvPr id="628" name="n_1mainValue【消防施設】&#10;一人当たり面積"/>
        <xdr:cNvSpPr txBox="1"/>
      </xdr:nvSpPr>
      <xdr:spPr>
        <a:xfrm>
          <a:off x="21075727" y="1353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2557</xdr:rowOff>
    </xdr:from>
    <xdr:ext cx="469744" cy="259045"/>
    <xdr:sp macro="" textlink="">
      <xdr:nvSpPr>
        <xdr:cNvPr id="629" name="n_2mainValue【消防施設】&#10;一人当たり面積"/>
        <xdr:cNvSpPr txBox="1"/>
      </xdr:nvSpPr>
      <xdr:spPr>
        <a:xfrm>
          <a:off x="20199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21607</xdr:rowOff>
    </xdr:from>
    <xdr:ext cx="469744" cy="259045"/>
    <xdr:sp macro="" textlink="">
      <xdr:nvSpPr>
        <xdr:cNvPr id="630" name="n_3mainValue【消防施設】&#10;一人当たり面積"/>
        <xdr:cNvSpPr txBox="1"/>
      </xdr:nvSpPr>
      <xdr:spPr>
        <a:xfrm>
          <a:off x="1931042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161941</xdr:rowOff>
    </xdr:from>
    <xdr:ext cx="469744" cy="259045"/>
    <xdr:sp macro="" textlink="">
      <xdr:nvSpPr>
        <xdr:cNvPr id="631" name="n_4mainValue【消防施設】&#10;一人当たり面積"/>
        <xdr:cNvSpPr txBox="1"/>
      </xdr:nvSpPr>
      <xdr:spPr>
        <a:xfrm>
          <a:off x="18421427"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57" name="直線コネクタ 656"/>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0"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1" name="直線コネクタ 660"/>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662"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63" name="フローチャート: 判断 662"/>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64" name="フローチャート: 判断 663"/>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65" name="フローチャート: 判断 664"/>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66" name="フローチャート: 判断 665"/>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67" name="フローチャート: 判断 666"/>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673" name="楕円 672"/>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674" name="【庁舎】&#10;有形固定資産減価償却率該当値テキスト"/>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80918</xdr:rowOff>
    </xdr:from>
    <xdr:to>
      <xdr:col>81</xdr:col>
      <xdr:colOff>101600</xdr:colOff>
      <xdr:row>108</xdr:row>
      <xdr:rowOff>11068</xdr:rowOff>
    </xdr:to>
    <xdr:sp macro="" textlink="">
      <xdr:nvSpPr>
        <xdr:cNvPr id="675" name="楕円 674"/>
        <xdr:cNvSpPr/>
      </xdr:nvSpPr>
      <xdr:spPr>
        <a:xfrm>
          <a:off x="15430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131718</xdr:rowOff>
    </xdr:from>
    <xdr:to>
      <xdr:col>85</xdr:col>
      <xdr:colOff>127000</xdr:colOff>
      <xdr:row>107</xdr:row>
      <xdr:rowOff>161108</xdr:rowOff>
    </xdr:to>
    <xdr:cxnSp macro="">
      <xdr:nvCxnSpPr>
        <xdr:cNvPr id="676" name="直線コネクタ 675"/>
        <xdr:cNvCxnSpPr/>
      </xdr:nvCxnSpPr>
      <xdr:spPr>
        <a:xfrm>
          <a:off x="15481300" y="1847686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677" name="楕円 676"/>
        <xdr:cNvSpPr/>
      </xdr:nvSpPr>
      <xdr:spPr>
        <a:xfrm>
          <a:off x="14541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131718</xdr:rowOff>
    </xdr:to>
    <xdr:cxnSp macro="">
      <xdr:nvCxnSpPr>
        <xdr:cNvPr id="678" name="直線コネクタ 677"/>
        <xdr:cNvCxnSpPr/>
      </xdr:nvCxnSpPr>
      <xdr:spPr>
        <a:xfrm>
          <a:off x="14592300" y="184540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27032</xdr:rowOff>
    </xdr:from>
    <xdr:to>
      <xdr:col>72</xdr:col>
      <xdr:colOff>38100</xdr:colOff>
      <xdr:row>107</xdr:row>
      <xdr:rowOff>128632</xdr:rowOff>
    </xdr:to>
    <xdr:sp macro="" textlink="">
      <xdr:nvSpPr>
        <xdr:cNvPr id="679" name="楕円 678"/>
        <xdr:cNvSpPr/>
      </xdr:nvSpPr>
      <xdr:spPr>
        <a:xfrm>
          <a:off x="1365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77832</xdr:rowOff>
    </xdr:from>
    <xdr:to>
      <xdr:col>76</xdr:col>
      <xdr:colOff>114300</xdr:colOff>
      <xdr:row>107</xdr:row>
      <xdr:rowOff>108857</xdr:rowOff>
    </xdr:to>
    <xdr:cxnSp macro="">
      <xdr:nvCxnSpPr>
        <xdr:cNvPr id="680" name="直線コネクタ 679"/>
        <xdr:cNvCxnSpPr/>
      </xdr:nvCxnSpPr>
      <xdr:spPr>
        <a:xfrm>
          <a:off x="13703300" y="184229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681" name="楕円 680"/>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77832</xdr:rowOff>
    </xdr:to>
    <xdr:cxnSp macro="">
      <xdr:nvCxnSpPr>
        <xdr:cNvPr id="682" name="直線コネクタ 681"/>
        <xdr:cNvCxnSpPr/>
      </xdr:nvCxnSpPr>
      <xdr:spPr>
        <a:xfrm>
          <a:off x="12814300" y="183968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83"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84"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85"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686" name="n_4aveValue【庁舎】&#10;有形固定資産減価償却率"/>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2195</xdr:rowOff>
    </xdr:from>
    <xdr:ext cx="405111" cy="259045"/>
    <xdr:sp macro="" textlink="">
      <xdr:nvSpPr>
        <xdr:cNvPr id="687" name="n_1mainValue【庁舎】&#10;有形固定資産減価償却率"/>
        <xdr:cNvSpPr txBox="1"/>
      </xdr:nvSpPr>
      <xdr:spPr>
        <a:xfrm>
          <a:off x="152660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688" name="n_2mainValue【庁舎】&#10;有形固定資産減価償却率"/>
        <xdr:cNvSpPr txBox="1"/>
      </xdr:nvSpPr>
      <xdr:spPr>
        <a:xfrm>
          <a:off x="14389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119759</xdr:rowOff>
    </xdr:from>
    <xdr:ext cx="405111" cy="259045"/>
    <xdr:sp macro="" textlink="">
      <xdr:nvSpPr>
        <xdr:cNvPr id="689" name="n_3mainValue【庁舎】&#10;有形固定資産減価償却率"/>
        <xdr:cNvSpPr txBox="1"/>
      </xdr:nvSpPr>
      <xdr:spPr>
        <a:xfrm>
          <a:off x="13500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690" name="n_4mainValue【庁舎】&#10;有形固定資産減価償却率"/>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712" name="直線コネクタ 711"/>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713" name="【庁舎】&#10;一人当たり面積最小値テキスト"/>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714" name="直線コネクタ 713"/>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715" name="【庁舎】&#10;一人当たり面積最大値テキスト"/>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716" name="直線コネクタ 715"/>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717" name="【庁舎】&#10;一人当たり面積平均値テキスト"/>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718" name="フローチャート: 判断 717"/>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719" name="フローチャート: 判断 718"/>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20" name="フローチャート: 判断 719"/>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721" name="フローチャート: 判断 720"/>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722" name="フローチャート: 判断 721"/>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38202</xdr:rowOff>
    </xdr:from>
    <xdr:to>
      <xdr:col>116</xdr:col>
      <xdr:colOff>114300</xdr:colOff>
      <xdr:row>106</xdr:row>
      <xdr:rowOff>139802</xdr:rowOff>
    </xdr:to>
    <xdr:sp macro="" textlink="">
      <xdr:nvSpPr>
        <xdr:cNvPr id="728" name="楕円 727"/>
        <xdr:cNvSpPr/>
      </xdr:nvSpPr>
      <xdr:spPr>
        <a:xfrm>
          <a:off x="22110700" y="182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16629</xdr:rowOff>
    </xdr:from>
    <xdr:ext cx="469744" cy="259045"/>
    <xdr:sp macro="" textlink="">
      <xdr:nvSpPr>
        <xdr:cNvPr id="729" name="【庁舎】&#10;一人当たり面積該当値テキスト"/>
        <xdr:cNvSpPr txBox="1"/>
      </xdr:nvSpPr>
      <xdr:spPr>
        <a:xfrm>
          <a:off x="22199600" y="181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43687</xdr:rowOff>
    </xdr:from>
    <xdr:to>
      <xdr:col>112</xdr:col>
      <xdr:colOff>38100</xdr:colOff>
      <xdr:row>106</xdr:row>
      <xdr:rowOff>145287</xdr:rowOff>
    </xdr:to>
    <xdr:sp macro="" textlink="">
      <xdr:nvSpPr>
        <xdr:cNvPr id="730" name="楕円 729"/>
        <xdr:cNvSpPr/>
      </xdr:nvSpPr>
      <xdr:spPr>
        <a:xfrm>
          <a:off x="21272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89002</xdr:rowOff>
    </xdr:from>
    <xdr:to>
      <xdr:col>116</xdr:col>
      <xdr:colOff>63500</xdr:colOff>
      <xdr:row>106</xdr:row>
      <xdr:rowOff>94487</xdr:rowOff>
    </xdr:to>
    <xdr:cxnSp macro="">
      <xdr:nvCxnSpPr>
        <xdr:cNvPr id="731" name="直線コネクタ 730"/>
        <xdr:cNvCxnSpPr/>
      </xdr:nvCxnSpPr>
      <xdr:spPr>
        <a:xfrm flipV="1">
          <a:off x="21323300" y="18262702"/>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48718</xdr:rowOff>
    </xdr:from>
    <xdr:to>
      <xdr:col>107</xdr:col>
      <xdr:colOff>101600</xdr:colOff>
      <xdr:row>106</xdr:row>
      <xdr:rowOff>150318</xdr:rowOff>
    </xdr:to>
    <xdr:sp macro="" textlink="">
      <xdr:nvSpPr>
        <xdr:cNvPr id="732" name="楕円 731"/>
        <xdr:cNvSpPr/>
      </xdr:nvSpPr>
      <xdr:spPr>
        <a:xfrm>
          <a:off x="20383500" y="182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94487</xdr:rowOff>
    </xdr:from>
    <xdr:to>
      <xdr:col>111</xdr:col>
      <xdr:colOff>177800</xdr:colOff>
      <xdr:row>106</xdr:row>
      <xdr:rowOff>99518</xdr:rowOff>
    </xdr:to>
    <xdr:cxnSp macro="">
      <xdr:nvCxnSpPr>
        <xdr:cNvPr id="733" name="直線コネクタ 732"/>
        <xdr:cNvCxnSpPr/>
      </xdr:nvCxnSpPr>
      <xdr:spPr>
        <a:xfrm flipV="1">
          <a:off x="20434300" y="18268187"/>
          <a:ext cx="8890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54203</xdr:rowOff>
    </xdr:from>
    <xdr:to>
      <xdr:col>102</xdr:col>
      <xdr:colOff>165100</xdr:colOff>
      <xdr:row>106</xdr:row>
      <xdr:rowOff>155803</xdr:rowOff>
    </xdr:to>
    <xdr:sp macro="" textlink="">
      <xdr:nvSpPr>
        <xdr:cNvPr id="734" name="楕円 733"/>
        <xdr:cNvSpPr/>
      </xdr:nvSpPr>
      <xdr:spPr>
        <a:xfrm>
          <a:off x="19494500" y="18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99518</xdr:rowOff>
    </xdr:from>
    <xdr:to>
      <xdr:col>107</xdr:col>
      <xdr:colOff>50800</xdr:colOff>
      <xdr:row>106</xdr:row>
      <xdr:rowOff>105003</xdr:rowOff>
    </xdr:to>
    <xdr:cxnSp macro="">
      <xdr:nvCxnSpPr>
        <xdr:cNvPr id="735" name="直線コネクタ 734"/>
        <xdr:cNvCxnSpPr/>
      </xdr:nvCxnSpPr>
      <xdr:spPr>
        <a:xfrm flipV="1">
          <a:off x="19545300" y="18273218"/>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59232</xdr:rowOff>
    </xdr:from>
    <xdr:to>
      <xdr:col>98</xdr:col>
      <xdr:colOff>38100</xdr:colOff>
      <xdr:row>106</xdr:row>
      <xdr:rowOff>160832</xdr:rowOff>
    </xdr:to>
    <xdr:sp macro="" textlink="">
      <xdr:nvSpPr>
        <xdr:cNvPr id="736" name="楕円 735"/>
        <xdr:cNvSpPr/>
      </xdr:nvSpPr>
      <xdr:spPr>
        <a:xfrm>
          <a:off x="18605500" y="182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105003</xdr:rowOff>
    </xdr:from>
    <xdr:to>
      <xdr:col>102</xdr:col>
      <xdr:colOff>114300</xdr:colOff>
      <xdr:row>106</xdr:row>
      <xdr:rowOff>110032</xdr:rowOff>
    </xdr:to>
    <xdr:cxnSp macro="">
      <xdr:nvCxnSpPr>
        <xdr:cNvPr id="737" name="直線コネクタ 736"/>
        <xdr:cNvCxnSpPr/>
      </xdr:nvCxnSpPr>
      <xdr:spPr>
        <a:xfrm flipV="1">
          <a:off x="18656300" y="1827870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738" name="n_1aveValue【庁舎】&#10;一人当たり面積"/>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739" name="n_2aveValue【庁舎】&#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740" name="n_3aveValue【庁舎】&#10;一人当たり面積"/>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741" name="n_4aveValue【庁舎】&#10;一人当たり面積"/>
        <xdr:cNvSpPr txBox="1"/>
      </xdr:nvSpPr>
      <xdr:spPr>
        <a:xfrm>
          <a:off x="18421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136414</xdr:rowOff>
    </xdr:from>
    <xdr:ext cx="469744" cy="259045"/>
    <xdr:sp macro="" textlink="">
      <xdr:nvSpPr>
        <xdr:cNvPr id="742" name="n_1mainValue【庁舎】&#10;一人当たり面積"/>
        <xdr:cNvSpPr txBox="1"/>
      </xdr:nvSpPr>
      <xdr:spPr>
        <a:xfrm>
          <a:off x="210757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743" name="n_2mainValue【庁舎】&#10;一人当たり面積"/>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146930</xdr:rowOff>
    </xdr:from>
    <xdr:ext cx="469744" cy="259045"/>
    <xdr:sp macro="" textlink="">
      <xdr:nvSpPr>
        <xdr:cNvPr id="744" name="n_3mainValue【庁舎】&#10;一人当たり面積"/>
        <xdr:cNvSpPr txBox="1"/>
      </xdr:nvSpPr>
      <xdr:spPr>
        <a:xfrm>
          <a:off x="19310427" y="1832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151959</xdr:rowOff>
    </xdr:from>
    <xdr:ext cx="469744" cy="259045"/>
    <xdr:sp macro="" textlink="">
      <xdr:nvSpPr>
        <xdr:cNvPr id="745" name="n_4mainValue【庁舎】&#10;一人当たり面積"/>
        <xdr:cNvSpPr txBox="1"/>
      </xdr:nvSpPr>
      <xdr:spPr>
        <a:xfrm>
          <a:off x="18421427" y="183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類似団体と比較して、有形固定資産減価償却率が高くなっている施設は、保健センター</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庁舎であり、同等な比率となっているのは、福祉施設、消防施設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市民会館である。消防施設は、従来より危機管理の面から、優先的に整備を行ってきているところであり、福祉施設については、第五次総合計画に基づき、高齢者等福祉施設を新規に整備を行った。　今後の施設管理は、その他の施設も含めて、総合管理計画に基づき、施設の特性を考慮のうえ、安全性や経済性を踏まえつつ、損傷等が軽微である早期段階に予防的な修繕等を実施することで、機能の保持・回復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伴う少子化や高齢化により、村の基幹産業である農林業や建築業などの低迷や後継者不足が進んでおり、財政基盤が弱く、類似団体平均を下回っている。また、近年の物価高によるエネルギー価格の高騰や賃金の上昇も産業の低迷に拍車をかけている状況である。このため、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次総合計画（計画期間Ｒ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）や地方創生総合戦略に基づいた活力ある村づくりを推進しつつ、行政の効率化に務めることで、財政の健全化を図る。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124883</xdr:rowOff>
    </xdr:to>
    <xdr:cxnSp macro="">
      <xdr:nvCxnSpPr>
        <xdr:cNvPr id="68" name="直線コネクタ 67"/>
        <xdr:cNvCxnSpPr/>
      </xdr:nvCxnSpPr>
      <xdr:spPr>
        <a:xfrm>
          <a:off x="4114800" y="7660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4" name="テキスト ボックス 93"/>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6" name="テキスト ボックス 95"/>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類似団体平均を大幅に上回る状況である。対前年比では、人件費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ポイント、物件費</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ポイント、補助費等</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ポイント、公債費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ており、特に補助費は大幅増となった。これは、水道会計及び下水道会計の企業会計移行に伴う補助費の増加が大きいが、可茂消防事務組合などの一部事務組合への分担金、農林業関連の補助金や担い手育成に対する補助等も年々伸びていることも要因の一つとして挙げられる。今後、人件費や公債費も増加し続けることから、実施する事業の適正化や適正な人員管理等を行うことで歳出抑制を図り、改善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66</xdr:row>
      <xdr:rowOff>171027</xdr:rowOff>
    </xdr:to>
    <xdr:cxnSp macro="">
      <xdr:nvCxnSpPr>
        <xdr:cNvPr id="131" name="直線コネクタ 130"/>
        <xdr:cNvCxnSpPr/>
      </xdr:nvCxnSpPr>
      <xdr:spPr>
        <a:xfrm>
          <a:off x="4114800" y="11100646"/>
          <a:ext cx="8382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64</xdr:row>
      <xdr:rowOff>127846</xdr:rowOff>
    </xdr:to>
    <xdr:cxnSp macro="">
      <xdr:nvCxnSpPr>
        <xdr:cNvPr id="134" name="直線コネクタ 133"/>
        <xdr:cNvCxnSpPr/>
      </xdr:nvCxnSpPr>
      <xdr:spPr>
        <a:xfrm>
          <a:off x="3225800" y="10750762"/>
          <a:ext cx="889000" cy="3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146473</xdr:rowOff>
    </xdr:to>
    <xdr:cxnSp macro="">
      <xdr:nvCxnSpPr>
        <xdr:cNvPr id="137" name="直線コネクタ 136"/>
        <xdr:cNvCxnSpPr/>
      </xdr:nvCxnSpPr>
      <xdr:spPr>
        <a:xfrm flipV="1">
          <a:off x="2336800" y="10750762"/>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7196</xdr:rowOff>
    </xdr:to>
    <xdr:cxnSp macro="">
      <xdr:nvCxnSpPr>
        <xdr:cNvPr id="140" name="直線コネクタ 139"/>
        <xdr:cNvCxnSpPr/>
      </xdr:nvCxnSpPr>
      <xdr:spPr>
        <a:xfrm flipV="1">
          <a:off x="1447800" y="109478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120227</xdr:rowOff>
    </xdr:from>
    <xdr:to>
      <xdr:col>23</xdr:col>
      <xdr:colOff>184150</xdr:colOff>
      <xdr:row>67</xdr:row>
      <xdr:rowOff>50377</xdr:rowOff>
    </xdr:to>
    <xdr:sp macro="" textlink="">
      <xdr:nvSpPr>
        <xdr:cNvPr id="150" name="楕円 149"/>
        <xdr:cNvSpPr/>
      </xdr:nvSpPr>
      <xdr:spPr>
        <a:xfrm>
          <a:off x="49022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16104</xdr:rowOff>
    </xdr:from>
    <xdr:ext cx="762000" cy="259045"/>
    <xdr:sp macro="" textlink="">
      <xdr:nvSpPr>
        <xdr:cNvPr id="151" name="財政構造の弾力性該当値テキスト"/>
        <xdr:cNvSpPr txBox="1"/>
      </xdr:nvSpPr>
      <xdr:spPr>
        <a:xfrm>
          <a:off x="5041900" y="113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2" name="楕円 151"/>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3" name="テキスト ボックス 152"/>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4" name="楕円 153"/>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55" name="テキスト ボックス 154"/>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6" name="楕円 155"/>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7" name="テキスト ボックス 156"/>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8" name="楕円 157"/>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59" name="テキスト ボックス 158"/>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主に人件費が要因となっている。これは診療所や老健、保育園、ＣＡＴＶなどを直営で行っており、役場全体で多くの人員配置が必要になるためである。より良い行政サービスの提供のためには必要な人員であるとは考えるが、今後も人事院勧告等による給与改定によって人件費の上昇が見込まれることを踏まえ、事業や組織の最適化を行い、人口規模にあった事業展開や人員配置を図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162356</xdr:rowOff>
    </xdr:from>
    <xdr:to>
      <xdr:col>23</xdr:col>
      <xdr:colOff>133350</xdr:colOff>
      <xdr:row>82</xdr:row>
      <xdr:rowOff>6274</xdr:rowOff>
    </xdr:to>
    <xdr:cxnSp macro="">
      <xdr:nvCxnSpPr>
        <xdr:cNvPr id="194" name="直線コネクタ 193"/>
        <xdr:cNvCxnSpPr/>
      </xdr:nvCxnSpPr>
      <xdr:spPr>
        <a:xfrm flipV="1">
          <a:off x="4114800" y="14049806"/>
          <a:ext cx="83820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130556</xdr:rowOff>
    </xdr:from>
    <xdr:to>
      <xdr:col>19</xdr:col>
      <xdr:colOff>133350</xdr:colOff>
      <xdr:row>82</xdr:row>
      <xdr:rowOff>6274</xdr:rowOff>
    </xdr:to>
    <xdr:cxnSp macro="">
      <xdr:nvCxnSpPr>
        <xdr:cNvPr id="197" name="直線コネクタ 196"/>
        <xdr:cNvCxnSpPr/>
      </xdr:nvCxnSpPr>
      <xdr:spPr>
        <a:xfrm>
          <a:off x="3225800" y="14018006"/>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130556</xdr:rowOff>
    </xdr:from>
    <xdr:to>
      <xdr:col>15</xdr:col>
      <xdr:colOff>82550</xdr:colOff>
      <xdr:row>81</xdr:row>
      <xdr:rowOff>136282</xdr:rowOff>
    </xdr:to>
    <xdr:cxnSp macro="">
      <xdr:nvCxnSpPr>
        <xdr:cNvPr id="200" name="直線コネクタ 199"/>
        <xdr:cNvCxnSpPr/>
      </xdr:nvCxnSpPr>
      <xdr:spPr>
        <a:xfrm flipV="1">
          <a:off x="2336800" y="14018006"/>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67329</xdr:rowOff>
    </xdr:from>
    <xdr:to>
      <xdr:col>11</xdr:col>
      <xdr:colOff>31750</xdr:colOff>
      <xdr:row>81</xdr:row>
      <xdr:rowOff>136282</xdr:rowOff>
    </xdr:to>
    <xdr:cxnSp macro="">
      <xdr:nvCxnSpPr>
        <xdr:cNvPr id="203" name="直線コネクタ 202"/>
        <xdr:cNvCxnSpPr/>
      </xdr:nvCxnSpPr>
      <xdr:spPr>
        <a:xfrm>
          <a:off x="1447800" y="13954779"/>
          <a:ext cx="889000" cy="6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111556</xdr:rowOff>
    </xdr:from>
    <xdr:to>
      <xdr:col>23</xdr:col>
      <xdr:colOff>184150</xdr:colOff>
      <xdr:row>82</xdr:row>
      <xdr:rowOff>41706</xdr:rowOff>
    </xdr:to>
    <xdr:sp macro="" textlink="">
      <xdr:nvSpPr>
        <xdr:cNvPr id="213" name="楕円 212"/>
        <xdr:cNvSpPr/>
      </xdr:nvSpPr>
      <xdr:spPr>
        <a:xfrm>
          <a:off x="4902200" y="139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83633</xdr:rowOff>
    </xdr:from>
    <xdr:ext cx="762000" cy="259045"/>
    <xdr:sp macro="" textlink="">
      <xdr:nvSpPr>
        <xdr:cNvPr id="214" name="人件費・物件費等の状況該当値テキスト"/>
        <xdr:cNvSpPr txBox="1"/>
      </xdr:nvSpPr>
      <xdr:spPr>
        <a:xfrm>
          <a:off x="5041900" y="1397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126924</xdr:rowOff>
    </xdr:from>
    <xdr:to>
      <xdr:col>19</xdr:col>
      <xdr:colOff>184150</xdr:colOff>
      <xdr:row>82</xdr:row>
      <xdr:rowOff>57074</xdr:rowOff>
    </xdr:to>
    <xdr:sp macro="" textlink="">
      <xdr:nvSpPr>
        <xdr:cNvPr id="215" name="楕円 214"/>
        <xdr:cNvSpPr/>
      </xdr:nvSpPr>
      <xdr:spPr>
        <a:xfrm>
          <a:off x="4064000" y="140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41851</xdr:rowOff>
    </xdr:from>
    <xdr:ext cx="736600" cy="259045"/>
    <xdr:sp macro="" textlink="">
      <xdr:nvSpPr>
        <xdr:cNvPr id="216" name="テキスト ボックス 215"/>
        <xdr:cNvSpPr txBox="1"/>
      </xdr:nvSpPr>
      <xdr:spPr>
        <a:xfrm>
          <a:off x="3733800" y="14100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79756</xdr:rowOff>
    </xdr:from>
    <xdr:to>
      <xdr:col>15</xdr:col>
      <xdr:colOff>133350</xdr:colOff>
      <xdr:row>82</xdr:row>
      <xdr:rowOff>9906</xdr:rowOff>
    </xdr:to>
    <xdr:sp macro="" textlink="">
      <xdr:nvSpPr>
        <xdr:cNvPr id="217" name="楕円 216"/>
        <xdr:cNvSpPr/>
      </xdr:nvSpPr>
      <xdr:spPr>
        <a:xfrm>
          <a:off x="3175000" y="139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166133</xdr:rowOff>
    </xdr:from>
    <xdr:ext cx="762000" cy="259045"/>
    <xdr:sp macro="" textlink="">
      <xdr:nvSpPr>
        <xdr:cNvPr id="218" name="テキスト ボックス 217"/>
        <xdr:cNvSpPr txBox="1"/>
      </xdr:nvSpPr>
      <xdr:spPr>
        <a:xfrm>
          <a:off x="2844800" y="1405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85482</xdr:rowOff>
    </xdr:from>
    <xdr:to>
      <xdr:col>11</xdr:col>
      <xdr:colOff>82550</xdr:colOff>
      <xdr:row>82</xdr:row>
      <xdr:rowOff>15632</xdr:rowOff>
    </xdr:to>
    <xdr:sp macro="" textlink="">
      <xdr:nvSpPr>
        <xdr:cNvPr id="219" name="楕円 218"/>
        <xdr:cNvSpPr/>
      </xdr:nvSpPr>
      <xdr:spPr>
        <a:xfrm>
          <a:off x="2286000" y="139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xdr:rowOff>
    </xdr:from>
    <xdr:ext cx="762000" cy="259045"/>
    <xdr:sp macro="" textlink="">
      <xdr:nvSpPr>
        <xdr:cNvPr id="220" name="テキスト ボックス 219"/>
        <xdr:cNvSpPr txBox="1"/>
      </xdr:nvSpPr>
      <xdr:spPr>
        <a:xfrm>
          <a:off x="1955800" y="1405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16529</xdr:rowOff>
    </xdr:from>
    <xdr:to>
      <xdr:col>7</xdr:col>
      <xdr:colOff>31750</xdr:colOff>
      <xdr:row>81</xdr:row>
      <xdr:rowOff>118129</xdr:rowOff>
    </xdr:to>
    <xdr:sp macro="" textlink="">
      <xdr:nvSpPr>
        <xdr:cNvPr id="221" name="楕円 220"/>
        <xdr:cNvSpPr/>
      </xdr:nvSpPr>
      <xdr:spPr>
        <a:xfrm>
          <a:off x="1397000" y="139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102906</xdr:rowOff>
    </xdr:from>
    <xdr:ext cx="762000" cy="259045"/>
    <xdr:sp macro="" textlink="">
      <xdr:nvSpPr>
        <xdr:cNvPr id="222" name="テキスト ボックス 221"/>
        <xdr:cNvSpPr txBox="1"/>
      </xdr:nvSpPr>
      <xdr:spPr>
        <a:xfrm>
          <a:off x="1066800" y="1399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類似団体平均を下回っているが、現状は財政基盤が弱く給与水準の改善は難しい状況である。定員適正化計画に従い人員の適正化に努め、指数の向上を図る。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84</xdr:row>
      <xdr:rowOff>15522</xdr:rowOff>
    </xdr:to>
    <xdr:cxnSp macro="">
      <xdr:nvCxnSpPr>
        <xdr:cNvPr id="256" name="直線コネクタ 255"/>
        <xdr:cNvCxnSpPr/>
      </xdr:nvCxnSpPr>
      <xdr:spPr>
        <a:xfrm>
          <a:off x="16179800" y="143368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95955</xdr:rowOff>
    </xdr:to>
    <xdr:cxnSp macro="">
      <xdr:nvCxnSpPr>
        <xdr:cNvPr id="259" name="直線コネクタ 258"/>
        <xdr:cNvCxnSpPr/>
      </xdr:nvCxnSpPr>
      <xdr:spPr>
        <a:xfrm flipV="1">
          <a:off x="15290800" y="143368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84</xdr:row>
      <xdr:rowOff>95955</xdr:rowOff>
    </xdr:to>
    <xdr:cxnSp macro="">
      <xdr:nvCxnSpPr>
        <xdr:cNvPr id="262" name="直線コネクタ 261"/>
        <xdr:cNvCxnSpPr/>
      </xdr:nvCxnSpPr>
      <xdr:spPr>
        <a:xfrm>
          <a:off x="14401800" y="143502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83</xdr:row>
      <xdr:rowOff>119945</xdr:rowOff>
    </xdr:to>
    <xdr:cxnSp macro="">
      <xdr:nvCxnSpPr>
        <xdr:cNvPr id="265" name="直線コネクタ 264"/>
        <xdr:cNvCxnSpPr/>
      </xdr:nvCxnSpPr>
      <xdr:spPr>
        <a:xfrm>
          <a:off x="13512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7" name="テキスト ボックス 266"/>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69" name="テキスト ボックス 268"/>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5" name="楕円 274"/>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6"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7" name="楕円 276"/>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8" name="テキスト ボックス 277"/>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9" name="楕円 278"/>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80" name="テキスト ボックス 279"/>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1" name="楕円 280"/>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2" name="テキスト ボックス 281"/>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3" name="楕円 282"/>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4" name="テキスト ボックス 283"/>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財政に最も影響を与える人員について、定員適正化計画においては令和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年度計画人数</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人に対し、実態は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人であった。診療所や老健、保育園を直営で運営しているという側面もあり、必要な人員確保か必須であると考えるが、第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次総合計画に掲げる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人時代へのリサイズ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を達成するため、組織も最適化し、人口</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人時代に対応した定員管理を進める。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37539</xdr:rowOff>
    </xdr:from>
    <xdr:to>
      <xdr:col>81</xdr:col>
      <xdr:colOff>44450</xdr:colOff>
      <xdr:row>61</xdr:row>
      <xdr:rowOff>104701</xdr:rowOff>
    </xdr:to>
    <xdr:cxnSp macro="">
      <xdr:nvCxnSpPr>
        <xdr:cNvPr id="318" name="直線コネクタ 317"/>
        <xdr:cNvCxnSpPr/>
      </xdr:nvCxnSpPr>
      <xdr:spPr>
        <a:xfrm>
          <a:off x="16179800" y="10495989"/>
          <a:ext cx="838200" cy="6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37539</xdr:rowOff>
    </xdr:from>
    <xdr:to>
      <xdr:col>77</xdr:col>
      <xdr:colOff>44450</xdr:colOff>
      <xdr:row>61</xdr:row>
      <xdr:rowOff>48800</xdr:rowOff>
    </xdr:to>
    <xdr:cxnSp macro="">
      <xdr:nvCxnSpPr>
        <xdr:cNvPr id="321" name="直線コネクタ 320"/>
        <xdr:cNvCxnSpPr/>
      </xdr:nvCxnSpPr>
      <xdr:spPr>
        <a:xfrm flipV="1">
          <a:off x="15290800" y="1049598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39952</xdr:rowOff>
    </xdr:from>
    <xdr:to>
      <xdr:col>72</xdr:col>
      <xdr:colOff>203200</xdr:colOff>
      <xdr:row>61</xdr:row>
      <xdr:rowOff>48800</xdr:rowOff>
    </xdr:to>
    <xdr:cxnSp macro="">
      <xdr:nvCxnSpPr>
        <xdr:cNvPr id="324" name="直線コネクタ 323"/>
        <xdr:cNvCxnSpPr/>
      </xdr:nvCxnSpPr>
      <xdr:spPr>
        <a:xfrm>
          <a:off x="14401800" y="1049840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22659</xdr:rowOff>
    </xdr:from>
    <xdr:to>
      <xdr:col>68</xdr:col>
      <xdr:colOff>152400</xdr:colOff>
      <xdr:row>61</xdr:row>
      <xdr:rowOff>39952</xdr:rowOff>
    </xdr:to>
    <xdr:cxnSp macro="">
      <xdr:nvCxnSpPr>
        <xdr:cNvPr id="327" name="直線コネクタ 326"/>
        <xdr:cNvCxnSpPr/>
      </xdr:nvCxnSpPr>
      <xdr:spPr>
        <a:xfrm>
          <a:off x="13512800" y="10481109"/>
          <a:ext cx="889000" cy="1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53901</xdr:rowOff>
    </xdr:from>
    <xdr:to>
      <xdr:col>81</xdr:col>
      <xdr:colOff>95250</xdr:colOff>
      <xdr:row>61</xdr:row>
      <xdr:rowOff>155501</xdr:rowOff>
    </xdr:to>
    <xdr:sp macro="" textlink="">
      <xdr:nvSpPr>
        <xdr:cNvPr id="337" name="楕円 336"/>
        <xdr:cNvSpPr/>
      </xdr:nvSpPr>
      <xdr:spPr>
        <a:xfrm>
          <a:off x="16967200" y="105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25978</xdr:rowOff>
    </xdr:from>
    <xdr:ext cx="762000" cy="259045"/>
    <xdr:sp macro="" textlink="">
      <xdr:nvSpPr>
        <xdr:cNvPr id="338" name="定員管理の状況該当値テキスト"/>
        <xdr:cNvSpPr txBox="1"/>
      </xdr:nvSpPr>
      <xdr:spPr>
        <a:xfrm>
          <a:off x="17106900" y="1048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158189</xdr:rowOff>
    </xdr:from>
    <xdr:to>
      <xdr:col>77</xdr:col>
      <xdr:colOff>95250</xdr:colOff>
      <xdr:row>61</xdr:row>
      <xdr:rowOff>88339</xdr:rowOff>
    </xdr:to>
    <xdr:sp macro="" textlink="">
      <xdr:nvSpPr>
        <xdr:cNvPr id="339" name="楕円 338"/>
        <xdr:cNvSpPr/>
      </xdr:nvSpPr>
      <xdr:spPr>
        <a:xfrm>
          <a:off x="16129000" y="1044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73116</xdr:rowOff>
    </xdr:from>
    <xdr:ext cx="736600" cy="259045"/>
    <xdr:sp macro="" textlink="">
      <xdr:nvSpPr>
        <xdr:cNvPr id="340" name="テキスト ボックス 339"/>
        <xdr:cNvSpPr txBox="1"/>
      </xdr:nvSpPr>
      <xdr:spPr>
        <a:xfrm>
          <a:off x="15798800" y="10531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169450</xdr:rowOff>
    </xdr:from>
    <xdr:to>
      <xdr:col>73</xdr:col>
      <xdr:colOff>44450</xdr:colOff>
      <xdr:row>61</xdr:row>
      <xdr:rowOff>99600</xdr:rowOff>
    </xdr:to>
    <xdr:sp macro="" textlink="">
      <xdr:nvSpPr>
        <xdr:cNvPr id="341" name="楕円 340"/>
        <xdr:cNvSpPr/>
      </xdr:nvSpPr>
      <xdr:spPr>
        <a:xfrm>
          <a:off x="15240000" y="10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84377</xdr:rowOff>
    </xdr:from>
    <xdr:ext cx="762000" cy="259045"/>
    <xdr:sp macro="" textlink="">
      <xdr:nvSpPr>
        <xdr:cNvPr id="342" name="テキスト ボックス 341"/>
        <xdr:cNvSpPr txBox="1"/>
      </xdr:nvSpPr>
      <xdr:spPr>
        <a:xfrm>
          <a:off x="14909800" y="105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160602</xdr:rowOff>
    </xdr:from>
    <xdr:to>
      <xdr:col>68</xdr:col>
      <xdr:colOff>203200</xdr:colOff>
      <xdr:row>61</xdr:row>
      <xdr:rowOff>90752</xdr:rowOff>
    </xdr:to>
    <xdr:sp macro="" textlink="">
      <xdr:nvSpPr>
        <xdr:cNvPr id="343" name="楕円 342"/>
        <xdr:cNvSpPr/>
      </xdr:nvSpPr>
      <xdr:spPr>
        <a:xfrm>
          <a:off x="14351000" y="104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75529</xdr:rowOff>
    </xdr:from>
    <xdr:ext cx="762000" cy="259045"/>
    <xdr:sp macro="" textlink="">
      <xdr:nvSpPr>
        <xdr:cNvPr id="344" name="テキスト ボックス 343"/>
        <xdr:cNvSpPr txBox="1"/>
      </xdr:nvSpPr>
      <xdr:spPr>
        <a:xfrm>
          <a:off x="14020800" y="1053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143309</xdr:rowOff>
    </xdr:from>
    <xdr:to>
      <xdr:col>64</xdr:col>
      <xdr:colOff>152400</xdr:colOff>
      <xdr:row>61</xdr:row>
      <xdr:rowOff>73459</xdr:rowOff>
    </xdr:to>
    <xdr:sp macro="" textlink="">
      <xdr:nvSpPr>
        <xdr:cNvPr id="345" name="楕円 344"/>
        <xdr:cNvSpPr/>
      </xdr:nvSpPr>
      <xdr:spPr>
        <a:xfrm>
          <a:off x="13462000" y="104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58236</xdr:rowOff>
    </xdr:from>
    <xdr:ext cx="762000" cy="259045"/>
    <xdr:sp macro="" textlink="">
      <xdr:nvSpPr>
        <xdr:cNvPr id="346" name="テキスト ボックス 345"/>
        <xdr:cNvSpPr txBox="1"/>
      </xdr:nvSpPr>
      <xdr:spPr>
        <a:xfrm>
          <a:off x="13131800" y="1051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診療所移転やＣＡＴＶのＦＨＨＴ化など、大型プロジェクトに対して多額の地方債を充てており、実質公債費比率は年々上昇の一途を辿っている。これらの地方債は既に償還が始まっており、今後も年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ポイントの上昇を続けると考えられる。これまで毎年の償還額以上の借入を行わないとの方針で進めていたが、類似団体平均を大きく上回り、起債許可団体となる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％のラインが目前となっていることから、事業精査と事業の取捨選択等によるコストカットを行うことで借入額の縮減に努め、厳格な借入金の管理を行う。</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57996</xdr:rowOff>
    </xdr:from>
    <xdr:to>
      <xdr:col>81</xdr:col>
      <xdr:colOff>44450</xdr:colOff>
      <xdr:row>45</xdr:row>
      <xdr:rowOff>138430</xdr:rowOff>
    </xdr:to>
    <xdr:cxnSp macro="">
      <xdr:nvCxnSpPr>
        <xdr:cNvPr id="379" name="直線コネクタ 378"/>
        <xdr:cNvCxnSpPr/>
      </xdr:nvCxnSpPr>
      <xdr:spPr>
        <a:xfrm>
          <a:off x="16179800" y="777324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57996</xdr:rowOff>
    </xdr:to>
    <xdr:cxnSp macro="">
      <xdr:nvCxnSpPr>
        <xdr:cNvPr id="382" name="直線コネクタ 381"/>
        <xdr:cNvCxnSpPr/>
      </xdr:nvCxnSpPr>
      <xdr:spPr>
        <a:xfrm>
          <a:off x="15290800" y="77169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100754</xdr:rowOff>
    </xdr:from>
    <xdr:to>
      <xdr:col>72</xdr:col>
      <xdr:colOff>203200</xdr:colOff>
      <xdr:row>45</xdr:row>
      <xdr:rowOff>1694</xdr:rowOff>
    </xdr:to>
    <xdr:cxnSp macro="">
      <xdr:nvCxnSpPr>
        <xdr:cNvPr id="385" name="直線コネクタ 384"/>
        <xdr:cNvCxnSpPr/>
      </xdr:nvCxnSpPr>
      <xdr:spPr>
        <a:xfrm>
          <a:off x="14401800" y="76445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100754</xdr:rowOff>
    </xdr:to>
    <xdr:cxnSp macro="">
      <xdr:nvCxnSpPr>
        <xdr:cNvPr id="388" name="直線コネクタ 387"/>
        <xdr:cNvCxnSpPr/>
      </xdr:nvCxnSpPr>
      <xdr:spPr>
        <a:xfrm>
          <a:off x="13512800" y="75480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87630</xdr:rowOff>
    </xdr:from>
    <xdr:to>
      <xdr:col>81</xdr:col>
      <xdr:colOff>95250</xdr:colOff>
      <xdr:row>46</xdr:row>
      <xdr:rowOff>17780</xdr:rowOff>
    </xdr:to>
    <xdr:sp macro="" textlink="">
      <xdr:nvSpPr>
        <xdr:cNvPr id="398" name="楕円 397"/>
        <xdr:cNvSpPr/>
      </xdr:nvSpPr>
      <xdr:spPr>
        <a:xfrm>
          <a:off x="16967200" y="78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154957</xdr:rowOff>
    </xdr:from>
    <xdr:ext cx="762000" cy="259045"/>
    <xdr:sp macro="" textlink="">
      <xdr:nvSpPr>
        <xdr:cNvPr id="399" name="公債費負担の状況該当値テキスト"/>
        <xdr:cNvSpPr txBox="1"/>
      </xdr:nvSpPr>
      <xdr:spPr>
        <a:xfrm>
          <a:off x="17106900" y="769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7196</xdr:rowOff>
    </xdr:from>
    <xdr:to>
      <xdr:col>77</xdr:col>
      <xdr:colOff>95250</xdr:colOff>
      <xdr:row>45</xdr:row>
      <xdr:rowOff>108796</xdr:rowOff>
    </xdr:to>
    <xdr:sp macro="" textlink="">
      <xdr:nvSpPr>
        <xdr:cNvPr id="400" name="楕円 399"/>
        <xdr:cNvSpPr/>
      </xdr:nvSpPr>
      <xdr:spPr>
        <a:xfrm>
          <a:off x="16129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93573</xdr:rowOff>
    </xdr:from>
    <xdr:ext cx="736600" cy="259045"/>
    <xdr:sp macro="" textlink="">
      <xdr:nvSpPr>
        <xdr:cNvPr id="401" name="テキスト ボックス 400"/>
        <xdr:cNvSpPr txBox="1"/>
      </xdr:nvSpPr>
      <xdr:spPr>
        <a:xfrm>
          <a:off x="15798800" y="780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122344</xdr:rowOff>
    </xdr:from>
    <xdr:to>
      <xdr:col>73</xdr:col>
      <xdr:colOff>44450</xdr:colOff>
      <xdr:row>45</xdr:row>
      <xdr:rowOff>52494</xdr:rowOff>
    </xdr:to>
    <xdr:sp macro="" textlink="">
      <xdr:nvSpPr>
        <xdr:cNvPr id="402" name="楕円 401"/>
        <xdr:cNvSpPr/>
      </xdr:nvSpPr>
      <xdr:spPr>
        <a:xfrm>
          <a:off x="15240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37271</xdr:rowOff>
    </xdr:from>
    <xdr:ext cx="762000" cy="259045"/>
    <xdr:sp macro="" textlink="">
      <xdr:nvSpPr>
        <xdr:cNvPr id="403" name="テキスト ボックス 402"/>
        <xdr:cNvSpPr txBox="1"/>
      </xdr:nvSpPr>
      <xdr:spPr>
        <a:xfrm>
          <a:off x="14909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49954</xdr:rowOff>
    </xdr:from>
    <xdr:to>
      <xdr:col>68</xdr:col>
      <xdr:colOff>203200</xdr:colOff>
      <xdr:row>44</xdr:row>
      <xdr:rowOff>151554</xdr:rowOff>
    </xdr:to>
    <xdr:sp macro="" textlink="">
      <xdr:nvSpPr>
        <xdr:cNvPr id="404" name="楕円 403"/>
        <xdr:cNvSpPr/>
      </xdr:nvSpPr>
      <xdr:spPr>
        <a:xfrm>
          <a:off x="14351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136331</xdr:rowOff>
    </xdr:from>
    <xdr:ext cx="762000" cy="259045"/>
    <xdr:sp macro="" textlink="">
      <xdr:nvSpPr>
        <xdr:cNvPr id="405" name="テキスト ボックス 404"/>
        <xdr:cNvSpPr txBox="1"/>
      </xdr:nvSpPr>
      <xdr:spPr>
        <a:xfrm>
          <a:off x="14020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06" name="楕円 405"/>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07" name="テキスト ボックス 406"/>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直営で行う診療所の移転やＣＡＴＶのＦＴＴＨ化、はなのき会館大規模改修など、近年の大型事業の実施に伴う地方債発行額が増加したことで、低下していた比率が上昇に転じ、対前年比</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ポイント上昇した。令和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小中一貫校（義務教育学校）の整備計画にも着手することから、公債費比率も含め、より厳格な財政管理が求められることになる。このため、事業の精査などによって事業内容の見直しとコストカットを進め、将来負担比率の上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13547</xdr:rowOff>
    </xdr:from>
    <xdr:to>
      <xdr:col>81</xdr:col>
      <xdr:colOff>44450</xdr:colOff>
      <xdr:row>17</xdr:row>
      <xdr:rowOff>111548</xdr:rowOff>
    </xdr:to>
    <xdr:cxnSp macro="">
      <xdr:nvCxnSpPr>
        <xdr:cNvPr id="441" name="直線コネクタ 440"/>
        <xdr:cNvCxnSpPr/>
      </xdr:nvCxnSpPr>
      <xdr:spPr>
        <a:xfrm>
          <a:off x="16179800" y="2756747"/>
          <a:ext cx="8382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13547</xdr:rowOff>
    </xdr:from>
    <xdr:to>
      <xdr:col>77</xdr:col>
      <xdr:colOff>44450</xdr:colOff>
      <xdr:row>16</xdr:row>
      <xdr:rowOff>160338</xdr:rowOff>
    </xdr:to>
    <xdr:cxnSp macro="">
      <xdr:nvCxnSpPr>
        <xdr:cNvPr id="444" name="直線コネクタ 443"/>
        <xdr:cNvCxnSpPr/>
      </xdr:nvCxnSpPr>
      <xdr:spPr>
        <a:xfrm flipV="1">
          <a:off x="15290800" y="2756747"/>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160338</xdr:rowOff>
    </xdr:from>
    <xdr:to>
      <xdr:col>72</xdr:col>
      <xdr:colOff>203200</xdr:colOff>
      <xdr:row>19</xdr:row>
      <xdr:rowOff>80328</xdr:rowOff>
    </xdr:to>
    <xdr:cxnSp macro="">
      <xdr:nvCxnSpPr>
        <xdr:cNvPr id="447" name="直線コネクタ 446"/>
        <xdr:cNvCxnSpPr/>
      </xdr:nvCxnSpPr>
      <xdr:spPr>
        <a:xfrm flipV="1">
          <a:off x="14401800" y="290353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80328</xdr:rowOff>
    </xdr:from>
    <xdr:to>
      <xdr:col>68</xdr:col>
      <xdr:colOff>152400</xdr:colOff>
      <xdr:row>21</xdr:row>
      <xdr:rowOff>2858</xdr:rowOff>
    </xdr:to>
    <xdr:cxnSp macro="">
      <xdr:nvCxnSpPr>
        <xdr:cNvPr id="450" name="直線コネクタ 449"/>
        <xdr:cNvCxnSpPr/>
      </xdr:nvCxnSpPr>
      <xdr:spPr>
        <a:xfrm flipV="1">
          <a:off x="13512800" y="333787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60748</xdr:rowOff>
    </xdr:from>
    <xdr:to>
      <xdr:col>81</xdr:col>
      <xdr:colOff>95250</xdr:colOff>
      <xdr:row>17</xdr:row>
      <xdr:rowOff>162348</xdr:rowOff>
    </xdr:to>
    <xdr:sp macro="" textlink="">
      <xdr:nvSpPr>
        <xdr:cNvPr id="460" name="楕円 459"/>
        <xdr:cNvSpPr/>
      </xdr:nvSpPr>
      <xdr:spPr>
        <a:xfrm>
          <a:off x="169672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32825</xdr:rowOff>
    </xdr:from>
    <xdr:ext cx="762000" cy="259045"/>
    <xdr:sp macro="" textlink="">
      <xdr:nvSpPr>
        <xdr:cNvPr id="461" name="将来負担の状況該当値テキスト"/>
        <xdr:cNvSpPr txBox="1"/>
      </xdr:nvSpPr>
      <xdr:spPr>
        <a:xfrm>
          <a:off x="17106900" y="294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134197</xdr:rowOff>
    </xdr:from>
    <xdr:to>
      <xdr:col>77</xdr:col>
      <xdr:colOff>95250</xdr:colOff>
      <xdr:row>16</xdr:row>
      <xdr:rowOff>64347</xdr:rowOff>
    </xdr:to>
    <xdr:sp macro="" textlink="">
      <xdr:nvSpPr>
        <xdr:cNvPr id="462" name="楕円 461"/>
        <xdr:cNvSpPr/>
      </xdr:nvSpPr>
      <xdr:spPr>
        <a:xfrm>
          <a:off x="16129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49124</xdr:rowOff>
    </xdr:from>
    <xdr:ext cx="736600" cy="259045"/>
    <xdr:sp macro="" textlink="">
      <xdr:nvSpPr>
        <xdr:cNvPr id="463" name="テキスト ボックス 462"/>
        <xdr:cNvSpPr txBox="1"/>
      </xdr:nvSpPr>
      <xdr:spPr>
        <a:xfrm>
          <a:off x="15798800" y="279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109538</xdr:rowOff>
    </xdr:from>
    <xdr:to>
      <xdr:col>73</xdr:col>
      <xdr:colOff>44450</xdr:colOff>
      <xdr:row>17</xdr:row>
      <xdr:rowOff>39688</xdr:rowOff>
    </xdr:to>
    <xdr:sp macro="" textlink="">
      <xdr:nvSpPr>
        <xdr:cNvPr id="464" name="楕円 463"/>
        <xdr:cNvSpPr/>
      </xdr:nvSpPr>
      <xdr:spPr>
        <a:xfrm>
          <a:off x="15240000" y="28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24465</xdr:rowOff>
    </xdr:from>
    <xdr:ext cx="762000" cy="259045"/>
    <xdr:sp macro="" textlink="">
      <xdr:nvSpPr>
        <xdr:cNvPr id="465" name="テキスト ボックス 464"/>
        <xdr:cNvSpPr txBox="1"/>
      </xdr:nvSpPr>
      <xdr:spPr>
        <a:xfrm>
          <a:off x="14909800" y="293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29528</xdr:rowOff>
    </xdr:from>
    <xdr:to>
      <xdr:col>68</xdr:col>
      <xdr:colOff>203200</xdr:colOff>
      <xdr:row>19</xdr:row>
      <xdr:rowOff>131128</xdr:rowOff>
    </xdr:to>
    <xdr:sp macro="" textlink="">
      <xdr:nvSpPr>
        <xdr:cNvPr id="466" name="楕円 465"/>
        <xdr:cNvSpPr/>
      </xdr:nvSpPr>
      <xdr:spPr>
        <a:xfrm>
          <a:off x="14351000" y="32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115905</xdr:rowOff>
    </xdr:from>
    <xdr:ext cx="762000" cy="259045"/>
    <xdr:sp macro="" textlink="">
      <xdr:nvSpPr>
        <xdr:cNvPr id="467" name="テキスト ボックス 466"/>
        <xdr:cNvSpPr txBox="1"/>
      </xdr:nvSpPr>
      <xdr:spPr>
        <a:xfrm>
          <a:off x="14020800" y="33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123508</xdr:rowOff>
    </xdr:from>
    <xdr:to>
      <xdr:col>64</xdr:col>
      <xdr:colOff>152400</xdr:colOff>
      <xdr:row>21</xdr:row>
      <xdr:rowOff>53658</xdr:rowOff>
    </xdr:to>
    <xdr:sp macro="" textlink="">
      <xdr:nvSpPr>
        <xdr:cNvPr id="468" name="楕円 467"/>
        <xdr:cNvSpPr/>
      </xdr:nvSpPr>
      <xdr:spPr>
        <a:xfrm>
          <a:off x="13462000" y="35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38435</xdr:rowOff>
    </xdr:from>
    <xdr:ext cx="762000" cy="259045"/>
    <xdr:sp macro="" textlink="">
      <xdr:nvSpPr>
        <xdr:cNvPr id="469" name="テキスト ボックス 468"/>
        <xdr:cNvSpPr txBox="1"/>
      </xdr:nvSpPr>
      <xdr:spPr>
        <a:xfrm>
          <a:off x="13131800" y="363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診療所や老健、保育園を直営で行っていることや多くの政策的事業を展開しており、会計年度任用職員（フルタイム）を多く雇用していることもあって、類似団体平均を大きく上回っている状況である。今後、事業の適正化や人員の見直しなどを進めることで、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40</xdr:row>
      <xdr:rowOff>165100</xdr:rowOff>
    </xdr:to>
    <xdr:cxnSp macro="">
      <xdr:nvCxnSpPr>
        <xdr:cNvPr id="66" name="直線コネクタ 65"/>
        <xdr:cNvCxnSpPr/>
      </xdr:nvCxnSpPr>
      <xdr:spPr>
        <a:xfrm>
          <a:off x="3987800" y="6908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50800</xdr:rowOff>
    </xdr:to>
    <xdr:cxnSp macro="">
      <xdr:nvCxnSpPr>
        <xdr:cNvPr id="69" name="直線コネクタ 68"/>
        <xdr:cNvCxnSpPr/>
      </xdr:nvCxnSpPr>
      <xdr:spPr>
        <a:xfrm>
          <a:off x="3098800" y="6786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100330</xdr:rowOff>
    </xdr:from>
    <xdr:to>
      <xdr:col>15</xdr:col>
      <xdr:colOff>98425</xdr:colOff>
      <xdr:row>40</xdr:row>
      <xdr:rowOff>50800</xdr:rowOff>
    </xdr:to>
    <xdr:cxnSp macro="">
      <xdr:nvCxnSpPr>
        <xdr:cNvPr id="72" name="直線コネクタ 71"/>
        <xdr:cNvCxnSpPr/>
      </xdr:nvCxnSpPr>
      <xdr:spPr>
        <a:xfrm flipV="1">
          <a:off x="2209800" y="6786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40</xdr:row>
      <xdr:rowOff>50800</xdr:rowOff>
    </xdr:to>
    <xdr:cxnSp macro="">
      <xdr:nvCxnSpPr>
        <xdr:cNvPr id="75" name="直線コネクタ 74"/>
        <xdr:cNvCxnSpPr/>
      </xdr:nvCxnSpPr>
      <xdr:spPr>
        <a:xfrm>
          <a:off x="1320800" y="6680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6" name="人件費該当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物件費にかかる経常収支比率は類似団体平均を下回っている。施設修繕や備品購入を計画的かつ必要最小限に止めた結果である。今後も第六次総合計画（</a:t>
          </a:r>
          <a:r>
            <a:rPr kumimoji="1" lang="en-US" altLang="ja-JP" sz="1300">
              <a:latin typeface="ＭＳ Ｐゴシック" panose="020B0600070205080204" pitchFamily="50" charset="-128"/>
              <a:ea typeface="ＭＳ Ｐゴシック" panose="020B0600070205080204" pitchFamily="50" charset="-128"/>
            </a:rPr>
            <a:t>R05‐R12</a:t>
          </a:r>
          <a:r>
            <a:rPr kumimoji="1" lang="ja-JP" altLang="en-US" sz="1300">
              <a:latin typeface="ＭＳ Ｐゴシック" panose="020B0600070205080204" pitchFamily="50" charset="-128"/>
              <a:ea typeface="ＭＳ Ｐゴシック" panose="020B0600070205080204" pitchFamily="50" charset="-128"/>
            </a:rPr>
            <a:t>）に基づき、適正な運用に努める。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142240</xdr:rowOff>
    </xdr:to>
    <xdr:cxnSp macro="">
      <xdr:nvCxnSpPr>
        <xdr:cNvPr id="126" name="直線コネクタ 125"/>
        <xdr:cNvCxnSpPr/>
      </xdr:nvCxnSpPr>
      <xdr:spPr>
        <a:xfrm>
          <a:off x="15671800" y="26606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35560</xdr:rowOff>
    </xdr:from>
    <xdr:to>
      <xdr:col>78</xdr:col>
      <xdr:colOff>69850</xdr:colOff>
      <xdr:row>15</xdr:row>
      <xdr:rowOff>88900</xdr:rowOff>
    </xdr:to>
    <xdr:cxnSp macro="">
      <xdr:nvCxnSpPr>
        <xdr:cNvPr id="129" name="直線コネクタ 128"/>
        <xdr:cNvCxnSpPr/>
      </xdr:nvCxnSpPr>
      <xdr:spPr>
        <a:xfrm>
          <a:off x="14782800" y="26073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73660</xdr:rowOff>
    </xdr:to>
    <xdr:cxnSp macro="">
      <xdr:nvCxnSpPr>
        <xdr:cNvPr id="132" name="直線コネクタ 131"/>
        <xdr:cNvCxnSpPr/>
      </xdr:nvCxnSpPr>
      <xdr:spPr>
        <a:xfrm flipV="1">
          <a:off x="13893800" y="2607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73660</xdr:rowOff>
    </xdr:from>
    <xdr:to>
      <xdr:col>69</xdr:col>
      <xdr:colOff>92075</xdr:colOff>
      <xdr:row>15</xdr:row>
      <xdr:rowOff>107950</xdr:rowOff>
    </xdr:to>
    <xdr:cxnSp macro="">
      <xdr:nvCxnSpPr>
        <xdr:cNvPr id="135" name="直線コネクタ 134"/>
        <xdr:cNvCxnSpPr/>
      </xdr:nvCxnSpPr>
      <xdr:spPr>
        <a:xfrm flipV="1">
          <a:off x="13004800" y="2645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91440</xdr:rowOff>
    </xdr:from>
    <xdr:to>
      <xdr:col>82</xdr:col>
      <xdr:colOff>158750</xdr:colOff>
      <xdr:row>16</xdr:row>
      <xdr:rowOff>21590</xdr:rowOff>
    </xdr:to>
    <xdr:sp macro="" textlink="">
      <xdr:nvSpPr>
        <xdr:cNvPr id="145" name="楕円 144"/>
        <xdr:cNvSpPr/>
      </xdr:nvSpPr>
      <xdr:spPr>
        <a:xfrm>
          <a:off x="164592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107967</xdr:rowOff>
    </xdr:from>
    <xdr:ext cx="762000" cy="259045"/>
    <xdr:sp macro="" textlink="">
      <xdr:nvSpPr>
        <xdr:cNvPr id="146" name="物件費該当値テキスト"/>
        <xdr:cNvSpPr txBox="1"/>
      </xdr:nvSpPr>
      <xdr:spPr>
        <a:xfrm>
          <a:off x="165989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38100</xdr:rowOff>
    </xdr:from>
    <xdr:to>
      <xdr:col>78</xdr:col>
      <xdr:colOff>120650</xdr:colOff>
      <xdr:row>15</xdr:row>
      <xdr:rowOff>139700</xdr:rowOff>
    </xdr:to>
    <xdr:sp macro="" textlink="">
      <xdr:nvSpPr>
        <xdr:cNvPr id="147" name="楕円 146"/>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48" name="テキスト ボックス 147"/>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9" name="楕円 148"/>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50" name="テキスト ボックス 149"/>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22860</xdr:rowOff>
    </xdr:from>
    <xdr:to>
      <xdr:col>69</xdr:col>
      <xdr:colOff>142875</xdr:colOff>
      <xdr:row>15</xdr:row>
      <xdr:rowOff>124460</xdr:rowOff>
    </xdr:to>
    <xdr:sp macro="" textlink="">
      <xdr:nvSpPr>
        <xdr:cNvPr id="151" name="楕円 150"/>
        <xdr:cNvSpPr/>
      </xdr:nvSpPr>
      <xdr:spPr>
        <a:xfrm>
          <a:off x="13843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134637</xdr:rowOff>
    </xdr:from>
    <xdr:ext cx="762000" cy="259045"/>
    <xdr:sp macro="" textlink="">
      <xdr:nvSpPr>
        <xdr:cNvPr id="152" name="テキスト ボックス 151"/>
        <xdr:cNvSpPr txBox="1"/>
      </xdr:nvSpPr>
      <xdr:spPr>
        <a:xfrm>
          <a:off x="13512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3" name="楕円 152"/>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4" name="テキスト ボックス 153"/>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類似団体平均を若干下回っているが、例年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％前後で推移している。扶助費は住民の生活にも直結しており安易に削減することはできないが、事業内容の精査など既存事業の見直しを行うことで、サービスを低下させることなく現在の水準を維持する。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146050</xdr:rowOff>
    </xdr:to>
    <xdr:cxnSp macro="">
      <xdr:nvCxnSpPr>
        <xdr:cNvPr id="186" name="直線コネクタ 185"/>
        <xdr:cNvCxnSpPr/>
      </xdr:nvCxnSpPr>
      <xdr:spPr>
        <a:xfrm flipV="1">
          <a:off x="3987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9" name="直線コネクタ 188"/>
        <xdr:cNvCxnSpPr/>
      </xdr:nvCxnSpPr>
      <xdr:spPr>
        <a:xfrm>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2" name="直線コネクタ 191"/>
        <xdr:cNvCxnSpPr/>
      </xdr:nvCxnSpPr>
      <xdr:spPr>
        <a:xfrm flipV="1">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50800</xdr:rowOff>
    </xdr:to>
    <xdr:cxnSp macro="">
      <xdr:nvCxnSpPr>
        <xdr:cNvPr id="195" name="直線コネクタ 194"/>
        <xdr:cNvCxnSpPr/>
      </xdr:nvCxnSpPr>
      <xdr:spPr>
        <a:xfrm flipV="1">
          <a:off x="1320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9" name="楕円 208"/>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0" name="テキスト ボックス 209"/>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4" name="テキスト ボックス 213"/>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類似団体平均を上回っている。これは基金積立金、診療所への繰出金、第三セクターへの貸付金にかかる支出が大きな要因である。積立金では、財政調整基金</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百万円、ふるさと思いやり基金</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百万円、学校施設整備基金</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百万円であり、診療所繰出金は</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百万円、貸付金は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である。また、対前年比で改善した要因は、簡水・下水が企業会計へ移行したことによる。第三セクターを存続させるための貸付金は一時的なものであるが、診療所は慢性的な赤字体質となっているため、コストを意識した経営改革に取り組むことで改善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10414</xdr:rowOff>
    </xdr:to>
    <xdr:cxnSp macro="">
      <xdr:nvCxnSpPr>
        <xdr:cNvPr id="239" name="直線コネクタ 238"/>
        <xdr:cNvCxnSpPr/>
      </xdr:nvCxnSpPr>
      <xdr:spPr>
        <a:xfrm flipV="1">
          <a:off x="16510000" y="9271000"/>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153941</xdr:rowOff>
    </xdr:from>
    <xdr:ext cx="762000" cy="259045"/>
    <xdr:sp macro="" textlink="">
      <xdr:nvSpPr>
        <xdr:cNvPr id="240" name="その他最小値テキスト"/>
        <xdr:cNvSpPr txBox="1"/>
      </xdr:nvSpPr>
      <xdr:spPr>
        <a:xfrm>
          <a:off x="165989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10414</xdr:rowOff>
    </xdr:from>
    <xdr:to>
      <xdr:col>82</xdr:col>
      <xdr:colOff>196850</xdr:colOff>
      <xdr:row>59</xdr:row>
      <xdr:rowOff>10414</xdr:rowOff>
    </xdr:to>
    <xdr:cxnSp macro="">
      <xdr:nvCxnSpPr>
        <xdr:cNvPr id="241" name="直線コネクタ 240"/>
        <xdr:cNvCxnSpPr/>
      </xdr:nvCxnSpPr>
      <xdr:spPr>
        <a:xfrm>
          <a:off x="16421100" y="1012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60</xdr:row>
      <xdr:rowOff>62992</xdr:rowOff>
    </xdr:to>
    <xdr:cxnSp macro="">
      <xdr:nvCxnSpPr>
        <xdr:cNvPr id="244" name="直線コネクタ 243"/>
        <xdr:cNvCxnSpPr/>
      </xdr:nvCxnSpPr>
      <xdr:spPr>
        <a:xfrm flipV="1">
          <a:off x="15671800" y="10016236"/>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154449</xdr:rowOff>
    </xdr:from>
    <xdr:ext cx="762000" cy="259045"/>
    <xdr:sp macro="" textlink="">
      <xdr:nvSpPr>
        <xdr:cNvPr id="245" name="その他平均値テキスト"/>
        <xdr:cNvSpPr txBox="1"/>
      </xdr:nvSpPr>
      <xdr:spPr>
        <a:xfrm>
          <a:off x="16598900" y="941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46" name="フローチャート: 判断 245"/>
        <xdr:cNvSpPr/>
      </xdr:nvSpPr>
      <xdr:spPr>
        <a:xfrm>
          <a:off x="164592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62992</xdr:rowOff>
    </xdr:to>
    <xdr:cxnSp macro="">
      <xdr:nvCxnSpPr>
        <xdr:cNvPr id="247" name="直線コネクタ 246"/>
        <xdr:cNvCxnSpPr/>
      </xdr:nvCxnSpPr>
      <xdr:spPr>
        <a:xfrm>
          <a:off x="14782800" y="1016254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48" name="フローチャート: 判断 247"/>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49" name="テキスト ボックス 248"/>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83566</xdr:rowOff>
    </xdr:to>
    <xdr:cxnSp macro="">
      <xdr:nvCxnSpPr>
        <xdr:cNvPr id="250" name="直線コネクタ 249"/>
        <xdr:cNvCxnSpPr/>
      </xdr:nvCxnSpPr>
      <xdr:spPr>
        <a:xfrm flipV="1">
          <a:off x="13893800" y="10162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51" name="フローチャート: 判断 250"/>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2" name="テキスト ボックス 251"/>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83566</xdr:rowOff>
    </xdr:from>
    <xdr:to>
      <xdr:col>69</xdr:col>
      <xdr:colOff>92075</xdr:colOff>
      <xdr:row>59</xdr:row>
      <xdr:rowOff>156718</xdr:rowOff>
    </xdr:to>
    <xdr:cxnSp macro="">
      <xdr:nvCxnSpPr>
        <xdr:cNvPr id="253" name="直線コネクタ 252"/>
        <xdr:cNvCxnSpPr/>
      </xdr:nvCxnSpPr>
      <xdr:spPr>
        <a:xfrm flipV="1">
          <a:off x="13004800" y="101991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89916</xdr:rowOff>
    </xdr:from>
    <xdr:to>
      <xdr:col>69</xdr:col>
      <xdr:colOff>142875</xdr:colOff>
      <xdr:row>57</xdr:row>
      <xdr:rowOff>20066</xdr:rowOff>
    </xdr:to>
    <xdr:sp macro="" textlink="">
      <xdr:nvSpPr>
        <xdr:cNvPr id="254" name="フローチャート: 判断 253"/>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55" name="テキスト ボックス 254"/>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6" name="フローチャート: 判断 255"/>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7" name="テキスト ボックス 256"/>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21336</xdr:rowOff>
    </xdr:from>
    <xdr:to>
      <xdr:col>82</xdr:col>
      <xdr:colOff>158750</xdr:colOff>
      <xdr:row>58</xdr:row>
      <xdr:rowOff>122936</xdr:rowOff>
    </xdr:to>
    <xdr:sp macro="" textlink="">
      <xdr:nvSpPr>
        <xdr:cNvPr id="263" name="楕円 262"/>
        <xdr:cNvSpPr/>
      </xdr:nvSpPr>
      <xdr:spPr>
        <a:xfrm>
          <a:off x="164592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101363</xdr:rowOff>
    </xdr:from>
    <xdr:ext cx="762000" cy="259045"/>
    <xdr:sp macro="" textlink="">
      <xdr:nvSpPr>
        <xdr:cNvPr id="264" name="その他該当値テキスト"/>
        <xdr:cNvSpPr txBox="1"/>
      </xdr:nvSpPr>
      <xdr:spPr>
        <a:xfrm>
          <a:off x="16598900" y="987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12192</xdr:rowOff>
    </xdr:from>
    <xdr:to>
      <xdr:col>78</xdr:col>
      <xdr:colOff>120650</xdr:colOff>
      <xdr:row>60</xdr:row>
      <xdr:rowOff>113792</xdr:rowOff>
    </xdr:to>
    <xdr:sp macro="" textlink="">
      <xdr:nvSpPr>
        <xdr:cNvPr id="265" name="楕円 264"/>
        <xdr:cNvSpPr/>
      </xdr:nvSpPr>
      <xdr:spPr>
        <a:xfrm>
          <a:off x="15621000" y="102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98569</xdr:rowOff>
    </xdr:from>
    <xdr:ext cx="736600" cy="259045"/>
    <xdr:sp macro="" textlink="">
      <xdr:nvSpPr>
        <xdr:cNvPr id="266" name="テキスト ボックス 265"/>
        <xdr:cNvSpPr txBox="1"/>
      </xdr:nvSpPr>
      <xdr:spPr>
        <a:xfrm>
          <a:off x="15290800" y="1038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7" name="楕円 266"/>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8" name="テキスト ボックス 267"/>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32766</xdr:rowOff>
    </xdr:from>
    <xdr:to>
      <xdr:col>69</xdr:col>
      <xdr:colOff>142875</xdr:colOff>
      <xdr:row>59</xdr:row>
      <xdr:rowOff>134366</xdr:rowOff>
    </xdr:to>
    <xdr:sp macro="" textlink="">
      <xdr:nvSpPr>
        <xdr:cNvPr id="269" name="楕円 268"/>
        <xdr:cNvSpPr/>
      </xdr:nvSpPr>
      <xdr:spPr>
        <a:xfrm>
          <a:off x="13843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119143</xdr:rowOff>
    </xdr:from>
    <xdr:ext cx="762000" cy="259045"/>
    <xdr:sp macro="" textlink="">
      <xdr:nvSpPr>
        <xdr:cNvPr id="270" name="テキスト ボックス 269"/>
        <xdr:cNvSpPr txBox="1"/>
      </xdr:nvSpPr>
      <xdr:spPr>
        <a:xfrm>
          <a:off x="13512800" y="1023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105918</xdr:rowOff>
    </xdr:from>
    <xdr:to>
      <xdr:col>65</xdr:col>
      <xdr:colOff>53975</xdr:colOff>
      <xdr:row>60</xdr:row>
      <xdr:rowOff>36068</xdr:rowOff>
    </xdr:to>
    <xdr:sp macro="" textlink="">
      <xdr:nvSpPr>
        <xdr:cNvPr id="271" name="楕円 270"/>
        <xdr:cNvSpPr/>
      </xdr:nvSpPr>
      <xdr:spPr>
        <a:xfrm>
          <a:off x="12954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20845</xdr:rowOff>
    </xdr:from>
    <xdr:ext cx="762000" cy="259045"/>
    <xdr:sp macro="" textlink="">
      <xdr:nvSpPr>
        <xdr:cNvPr id="272" name="テキスト ボックス 271"/>
        <xdr:cNvSpPr txBox="1"/>
      </xdr:nvSpPr>
      <xdr:spPr>
        <a:xfrm>
          <a:off x="12623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類似団体平均を大きく上回っている。これは、簡易水道特別会計（</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百万円）及び下水道特別会計（</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が公営企業会計へと移行したことで、繰出金から補助金となった統計上の扱いによるところが大きい。このほか一部事務組合負担金や農林業への政策的な補助金も増加を続けている。このため特に簡易水道事業会計においては、発注工事の精査や維持管理のコスト削減を求めており、これによって補助金の削減を進める。また、政策的事業についても事業精査を求め、会計全体として歳出削減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7" name="直線コネクタ 296"/>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29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299" name="直線コネクタ 29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0"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1" name="直線コネクタ 300"/>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39</xdr:row>
      <xdr:rowOff>33274</xdr:rowOff>
    </xdr:to>
    <xdr:cxnSp macro="">
      <xdr:nvCxnSpPr>
        <xdr:cNvPr id="302" name="直線コネクタ 301"/>
        <xdr:cNvCxnSpPr/>
      </xdr:nvCxnSpPr>
      <xdr:spPr>
        <a:xfrm>
          <a:off x="15671800" y="6148324"/>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3"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4" name="フローチャート: 判断 303"/>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147574</xdr:rowOff>
    </xdr:to>
    <xdr:cxnSp macro="">
      <xdr:nvCxnSpPr>
        <xdr:cNvPr id="305" name="直線コネクタ 304"/>
        <xdr:cNvCxnSpPr/>
      </xdr:nvCxnSpPr>
      <xdr:spPr>
        <a:xfrm>
          <a:off x="14782800" y="60706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6" name="フローチャート: 判断 305"/>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7" name="テキスト ボックス 306"/>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106426</xdr:rowOff>
    </xdr:to>
    <xdr:cxnSp macro="">
      <xdr:nvCxnSpPr>
        <xdr:cNvPr id="308" name="直線コネクタ 307"/>
        <xdr:cNvCxnSpPr/>
      </xdr:nvCxnSpPr>
      <xdr:spPr>
        <a:xfrm flipV="1">
          <a:off x="13893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09" name="フローチャート: 判断 308"/>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0" name="テキスト ボックス 309"/>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12700</xdr:rowOff>
    </xdr:to>
    <xdr:cxnSp macro="">
      <xdr:nvCxnSpPr>
        <xdr:cNvPr id="311" name="直線コネクタ 310"/>
        <xdr:cNvCxnSpPr/>
      </xdr:nvCxnSpPr>
      <xdr:spPr>
        <a:xfrm flipV="1">
          <a:off x="13004800" y="61071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21" name="楕円 320"/>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macro="" textlink="">
      <xdr:nvSpPr>
        <xdr:cNvPr id="322" name="補助費等該当値テキスト"/>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3" name="楕円 322"/>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4" name="テキスト ボックス 323"/>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5" name="楕円 324"/>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6" name="テキスト ボックス 325"/>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7" name="楕円 326"/>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28" name="テキスト ボックス 327"/>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9" name="楕円 328"/>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0" name="テキスト ボックス 329"/>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診療所移転やＣＡＴＶのＦＴＴＨ化などの大型事業での借入金の償還が始まっており、公債費割合は上昇傾向にある。これまで償還金額以上の借入を実施しないとの方針で事業展開しているが、実質公債費比率も上昇を続けているため、より具体的な借入方針を定めることで公債費を抑制す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7" name="直線コネクタ 356"/>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58"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9" name="直線コネクタ 358"/>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77</xdr:row>
      <xdr:rowOff>8889</xdr:rowOff>
    </xdr:to>
    <xdr:cxnSp macro="">
      <xdr:nvCxnSpPr>
        <xdr:cNvPr id="362" name="直線コネクタ 361"/>
        <xdr:cNvCxnSpPr/>
      </xdr:nvCxnSpPr>
      <xdr:spPr>
        <a:xfrm>
          <a:off x="3987800" y="131457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3" name="公債費平均値テキスト"/>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4" name="フローチャート: 判断 363"/>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130811</xdr:rowOff>
    </xdr:to>
    <xdr:cxnSp macro="">
      <xdr:nvCxnSpPr>
        <xdr:cNvPr id="365" name="直線コネクタ 364"/>
        <xdr:cNvCxnSpPr/>
      </xdr:nvCxnSpPr>
      <xdr:spPr>
        <a:xfrm flipV="1">
          <a:off x="3098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6" name="フローチャート: 判断 365"/>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7" name="テキスト ボックス 366"/>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153670</xdr:rowOff>
    </xdr:to>
    <xdr:cxnSp macro="">
      <xdr:nvCxnSpPr>
        <xdr:cNvPr id="368" name="直線コネクタ 367"/>
        <xdr:cNvCxnSpPr/>
      </xdr:nvCxnSpPr>
      <xdr:spPr>
        <a:xfrm flipV="1">
          <a:off x="2209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69" name="フローチャート: 判断 368"/>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0" name="テキスト ボックス 369"/>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153670</xdr:rowOff>
    </xdr:to>
    <xdr:cxnSp macro="">
      <xdr:nvCxnSpPr>
        <xdr:cNvPr id="371" name="直線コネクタ 370"/>
        <xdr:cNvCxnSpPr/>
      </xdr:nvCxnSpPr>
      <xdr:spPr>
        <a:xfrm>
          <a:off x="1320800" y="13145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3" name="テキスト ボックス 372"/>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1" name="楕円 380"/>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2"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3" name="楕円 382"/>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4" name="テキスト ボックス 383"/>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5" name="楕円 384"/>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6" name="テキスト ボックス 385"/>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7" name="楕円 386"/>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88" name="テキスト ボックス 387"/>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89" name="楕円 388"/>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90" name="テキスト ボックス 389"/>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以上の支出を見ると、簡易水道への補助金、基金積立金、貸付金、診療所繰出金、可茂消防事務組合分担金、障がい福祉サービス費（扶助費）となっている。このうち簡水会計と診療所会計については、一般会計に係る財政的な負担が大きいことから、職員の意識改革によるコストを意識した経営改善に取り組、歳出抑制につなげ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18" name="直線コネクタ 417"/>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19"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0" name="直線コネクタ 419"/>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1"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2" name="直線コネクタ 421"/>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142239</xdr:rowOff>
    </xdr:from>
    <xdr:to>
      <xdr:col>82</xdr:col>
      <xdr:colOff>107950</xdr:colOff>
      <xdr:row>81</xdr:row>
      <xdr:rowOff>100330</xdr:rowOff>
    </xdr:to>
    <xdr:cxnSp macro="">
      <xdr:nvCxnSpPr>
        <xdr:cNvPr id="423" name="直線コネクタ 422"/>
        <xdr:cNvCxnSpPr/>
      </xdr:nvCxnSpPr>
      <xdr:spPr>
        <a:xfrm>
          <a:off x="15671800" y="13686789"/>
          <a:ext cx="8382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4" name="公債費以外平均値テキスト"/>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5" name="フローチャート: 判断 424"/>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142239</xdr:rowOff>
    </xdr:to>
    <xdr:cxnSp macro="">
      <xdr:nvCxnSpPr>
        <xdr:cNvPr id="426" name="直線コネクタ 425"/>
        <xdr:cNvCxnSpPr/>
      </xdr:nvCxnSpPr>
      <xdr:spPr>
        <a:xfrm>
          <a:off x="14782800" y="1334008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7" name="フローチャート: 判断 426"/>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8" name="テキスト ボックス 427"/>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130811</xdr:rowOff>
    </xdr:to>
    <xdr:cxnSp macro="">
      <xdr:nvCxnSpPr>
        <xdr:cNvPr id="429" name="直線コネクタ 428"/>
        <xdr:cNvCxnSpPr/>
      </xdr:nvCxnSpPr>
      <xdr:spPr>
        <a:xfrm flipV="1">
          <a:off x="13893800" y="133400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0" name="フローチャート: 判断 429"/>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1" name="テキスト ボックス 430"/>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130811</xdr:rowOff>
    </xdr:from>
    <xdr:to>
      <xdr:col>69</xdr:col>
      <xdr:colOff>92075</xdr:colOff>
      <xdr:row>79</xdr:row>
      <xdr:rowOff>27939</xdr:rowOff>
    </xdr:to>
    <xdr:cxnSp macro="">
      <xdr:nvCxnSpPr>
        <xdr:cNvPr id="432" name="直線コネクタ 431"/>
        <xdr:cNvCxnSpPr/>
      </xdr:nvCxnSpPr>
      <xdr:spPr>
        <a:xfrm flipV="1">
          <a:off x="13004800" y="135039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3" name="フローチャート: 判断 432"/>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4" name="テキスト ボックス 433"/>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5" name="フローチャート: 判断 434"/>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6" name="テキスト ボックス 435"/>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49530</xdr:rowOff>
    </xdr:from>
    <xdr:to>
      <xdr:col>82</xdr:col>
      <xdr:colOff>158750</xdr:colOff>
      <xdr:row>81</xdr:row>
      <xdr:rowOff>151130</xdr:rowOff>
    </xdr:to>
    <xdr:sp macro="" textlink="">
      <xdr:nvSpPr>
        <xdr:cNvPr id="442" name="楕円 441"/>
        <xdr:cNvSpPr/>
      </xdr:nvSpPr>
      <xdr:spPr>
        <a:xfrm>
          <a:off x="164592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129557</xdr:rowOff>
    </xdr:from>
    <xdr:ext cx="762000" cy="259045"/>
    <xdr:sp macro="" textlink="">
      <xdr:nvSpPr>
        <xdr:cNvPr id="443" name="公債費以外該当値テキスト"/>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91439</xdr:rowOff>
    </xdr:from>
    <xdr:to>
      <xdr:col>78</xdr:col>
      <xdr:colOff>120650</xdr:colOff>
      <xdr:row>80</xdr:row>
      <xdr:rowOff>21589</xdr:rowOff>
    </xdr:to>
    <xdr:sp macro="" textlink="">
      <xdr:nvSpPr>
        <xdr:cNvPr id="444" name="楕円 443"/>
        <xdr:cNvSpPr/>
      </xdr:nvSpPr>
      <xdr:spPr>
        <a:xfrm>
          <a:off x="15621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6366</xdr:rowOff>
    </xdr:from>
    <xdr:ext cx="736600" cy="259045"/>
    <xdr:sp macro="" textlink="">
      <xdr:nvSpPr>
        <xdr:cNvPr id="445" name="テキスト ボックス 444"/>
        <xdr:cNvSpPr txBox="1"/>
      </xdr:nvSpPr>
      <xdr:spPr>
        <a:xfrm>
          <a:off x="15290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6" name="楕円 445"/>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7" name="テキスト ボックス 446"/>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80011</xdr:rowOff>
    </xdr:from>
    <xdr:to>
      <xdr:col>69</xdr:col>
      <xdr:colOff>142875</xdr:colOff>
      <xdr:row>79</xdr:row>
      <xdr:rowOff>10161</xdr:rowOff>
    </xdr:to>
    <xdr:sp macro="" textlink="">
      <xdr:nvSpPr>
        <xdr:cNvPr id="448" name="楕円 447"/>
        <xdr:cNvSpPr/>
      </xdr:nvSpPr>
      <xdr:spPr>
        <a:xfrm>
          <a:off x="13843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166388</xdr:rowOff>
    </xdr:from>
    <xdr:ext cx="762000" cy="259045"/>
    <xdr:sp macro="" textlink="">
      <xdr:nvSpPr>
        <xdr:cNvPr id="449" name="テキスト ボックス 448"/>
        <xdr:cNvSpPr txBox="1"/>
      </xdr:nvSpPr>
      <xdr:spPr>
        <a:xfrm>
          <a:off x="13512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50" name="楕円 449"/>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51" name="テキスト ボックス 450"/>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153802</xdr:rowOff>
    </xdr:from>
    <xdr:to>
      <xdr:col>29</xdr:col>
      <xdr:colOff>127000</xdr:colOff>
      <xdr:row>16</xdr:row>
      <xdr:rowOff>38871</xdr:rowOff>
    </xdr:to>
    <xdr:cxnSp macro="">
      <xdr:nvCxnSpPr>
        <xdr:cNvPr id="47" name="直線コネクタ 46"/>
        <xdr:cNvCxnSpPr/>
      </xdr:nvCxnSpPr>
      <xdr:spPr bwMode="auto">
        <a:xfrm flipV="1">
          <a:off x="5003800" y="2773177"/>
          <a:ext cx="647700" cy="5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38871</xdr:rowOff>
    </xdr:from>
    <xdr:to>
      <xdr:col>26</xdr:col>
      <xdr:colOff>50800</xdr:colOff>
      <xdr:row>16</xdr:row>
      <xdr:rowOff>53282</xdr:rowOff>
    </xdr:to>
    <xdr:cxnSp macro="">
      <xdr:nvCxnSpPr>
        <xdr:cNvPr id="50" name="直線コネクタ 49"/>
        <xdr:cNvCxnSpPr/>
      </xdr:nvCxnSpPr>
      <xdr:spPr bwMode="auto">
        <a:xfrm flipV="1">
          <a:off x="4305300" y="2829696"/>
          <a:ext cx="698500" cy="14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53282</xdr:rowOff>
    </xdr:from>
    <xdr:to>
      <xdr:col>22</xdr:col>
      <xdr:colOff>114300</xdr:colOff>
      <xdr:row>16</xdr:row>
      <xdr:rowOff>92158</xdr:rowOff>
    </xdr:to>
    <xdr:cxnSp macro="">
      <xdr:nvCxnSpPr>
        <xdr:cNvPr id="53" name="直線コネクタ 52"/>
        <xdr:cNvCxnSpPr/>
      </xdr:nvCxnSpPr>
      <xdr:spPr bwMode="auto">
        <a:xfrm flipV="1">
          <a:off x="3606800" y="2844107"/>
          <a:ext cx="698500" cy="3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92158</xdr:rowOff>
    </xdr:from>
    <xdr:to>
      <xdr:col>18</xdr:col>
      <xdr:colOff>177800</xdr:colOff>
      <xdr:row>16</xdr:row>
      <xdr:rowOff>99982</xdr:rowOff>
    </xdr:to>
    <xdr:cxnSp macro="">
      <xdr:nvCxnSpPr>
        <xdr:cNvPr id="56" name="直線コネクタ 55"/>
        <xdr:cNvCxnSpPr/>
      </xdr:nvCxnSpPr>
      <xdr:spPr bwMode="auto">
        <a:xfrm flipV="1">
          <a:off x="2908300" y="2882983"/>
          <a:ext cx="698500" cy="7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103002</xdr:rowOff>
    </xdr:from>
    <xdr:to>
      <xdr:col>29</xdr:col>
      <xdr:colOff>177800</xdr:colOff>
      <xdr:row>16</xdr:row>
      <xdr:rowOff>33152</xdr:rowOff>
    </xdr:to>
    <xdr:sp macro="" textlink="">
      <xdr:nvSpPr>
        <xdr:cNvPr id="66" name="楕円 65"/>
        <xdr:cNvSpPr/>
      </xdr:nvSpPr>
      <xdr:spPr bwMode="auto">
        <a:xfrm>
          <a:off x="5600700" y="272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119529</xdr:rowOff>
    </xdr:from>
    <xdr:ext cx="762000" cy="259045"/>
    <xdr:sp macro="" textlink="">
      <xdr:nvSpPr>
        <xdr:cNvPr id="67" name="人口1人当たり決算額の推移該当値テキスト130"/>
        <xdr:cNvSpPr txBox="1"/>
      </xdr:nvSpPr>
      <xdr:spPr>
        <a:xfrm>
          <a:off x="5740400" y="256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159521</xdr:rowOff>
    </xdr:from>
    <xdr:to>
      <xdr:col>26</xdr:col>
      <xdr:colOff>101600</xdr:colOff>
      <xdr:row>16</xdr:row>
      <xdr:rowOff>89671</xdr:rowOff>
    </xdr:to>
    <xdr:sp macro="" textlink="">
      <xdr:nvSpPr>
        <xdr:cNvPr id="68" name="楕円 67"/>
        <xdr:cNvSpPr/>
      </xdr:nvSpPr>
      <xdr:spPr bwMode="auto">
        <a:xfrm>
          <a:off x="4953000" y="277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99848</xdr:rowOff>
    </xdr:from>
    <xdr:ext cx="736600" cy="259045"/>
    <xdr:sp macro="" textlink="">
      <xdr:nvSpPr>
        <xdr:cNvPr id="69" name="テキスト ボックス 68"/>
        <xdr:cNvSpPr txBox="1"/>
      </xdr:nvSpPr>
      <xdr:spPr>
        <a:xfrm>
          <a:off x="4622800" y="2547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2482</xdr:rowOff>
    </xdr:from>
    <xdr:to>
      <xdr:col>22</xdr:col>
      <xdr:colOff>165100</xdr:colOff>
      <xdr:row>16</xdr:row>
      <xdr:rowOff>104082</xdr:rowOff>
    </xdr:to>
    <xdr:sp macro="" textlink="">
      <xdr:nvSpPr>
        <xdr:cNvPr id="70" name="楕円 69"/>
        <xdr:cNvSpPr/>
      </xdr:nvSpPr>
      <xdr:spPr bwMode="auto">
        <a:xfrm>
          <a:off x="4254500" y="279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114259</xdr:rowOff>
    </xdr:from>
    <xdr:ext cx="762000" cy="259045"/>
    <xdr:sp macro="" textlink="">
      <xdr:nvSpPr>
        <xdr:cNvPr id="71" name="テキスト ボックス 70"/>
        <xdr:cNvSpPr txBox="1"/>
      </xdr:nvSpPr>
      <xdr:spPr>
        <a:xfrm>
          <a:off x="3924300" y="256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41358</xdr:rowOff>
    </xdr:from>
    <xdr:to>
      <xdr:col>19</xdr:col>
      <xdr:colOff>38100</xdr:colOff>
      <xdr:row>16</xdr:row>
      <xdr:rowOff>142958</xdr:rowOff>
    </xdr:to>
    <xdr:sp macro="" textlink="">
      <xdr:nvSpPr>
        <xdr:cNvPr id="72" name="楕円 71"/>
        <xdr:cNvSpPr/>
      </xdr:nvSpPr>
      <xdr:spPr bwMode="auto">
        <a:xfrm>
          <a:off x="3556000" y="283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153135</xdr:rowOff>
    </xdr:from>
    <xdr:ext cx="762000" cy="259045"/>
    <xdr:sp macro="" textlink="">
      <xdr:nvSpPr>
        <xdr:cNvPr id="73" name="テキスト ボックス 72"/>
        <xdr:cNvSpPr txBox="1"/>
      </xdr:nvSpPr>
      <xdr:spPr>
        <a:xfrm>
          <a:off x="3225800" y="260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49182</xdr:rowOff>
    </xdr:from>
    <xdr:to>
      <xdr:col>15</xdr:col>
      <xdr:colOff>101600</xdr:colOff>
      <xdr:row>16</xdr:row>
      <xdr:rowOff>150782</xdr:rowOff>
    </xdr:to>
    <xdr:sp macro="" textlink="">
      <xdr:nvSpPr>
        <xdr:cNvPr id="74" name="楕円 73"/>
        <xdr:cNvSpPr/>
      </xdr:nvSpPr>
      <xdr:spPr bwMode="auto">
        <a:xfrm>
          <a:off x="2857500" y="284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160959</xdr:rowOff>
    </xdr:from>
    <xdr:ext cx="762000" cy="259045"/>
    <xdr:sp macro="" textlink="">
      <xdr:nvSpPr>
        <xdr:cNvPr id="75" name="テキスト ボックス 74"/>
        <xdr:cNvSpPr txBox="1"/>
      </xdr:nvSpPr>
      <xdr:spPr>
        <a:xfrm>
          <a:off x="2527300" y="260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41184</xdr:rowOff>
    </xdr:from>
    <xdr:to>
      <xdr:col>29</xdr:col>
      <xdr:colOff>127000</xdr:colOff>
      <xdr:row>35</xdr:row>
      <xdr:rowOff>126657</xdr:rowOff>
    </xdr:to>
    <xdr:cxnSp macro="">
      <xdr:nvCxnSpPr>
        <xdr:cNvPr id="105" name="直線コネクタ 104"/>
        <xdr:cNvCxnSpPr/>
      </xdr:nvCxnSpPr>
      <xdr:spPr bwMode="auto">
        <a:xfrm flipV="1">
          <a:off x="5003800" y="6651534"/>
          <a:ext cx="647700" cy="85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126657</xdr:rowOff>
    </xdr:from>
    <xdr:to>
      <xdr:col>26</xdr:col>
      <xdr:colOff>50800</xdr:colOff>
      <xdr:row>35</xdr:row>
      <xdr:rowOff>168234</xdr:rowOff>
    </xdr:to>
    <xdr:cxnSp macro="">
      <xdr:nvCxnSpPr>
        <xdr:cNvPr id="108" name="直線コネクタ 107"/>
        <xdr:cNvCxnSpPr/>
      </xdr:nvCxnSpPr>
      <xdr:spPr bwMode="auto">
        <a:xfrm flipV="1">
          <a:off x="4305300" y="6737007"/>
          <a:ext cx="698500" cy="4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168234</xdr:rowOff>
    </xdr:from>
    <xdr:to>
      <xdr:col>22</xdr:col>
      <xdr:colOff>114300</xdr:colOff>
      <xdr:row>35</xdr:row>
      <xdr:rowOff>241940</xdr:rowOff>
    </xdr:to>
    <xdr:cxnSp macro="">
      <xdr:nvCxnSpPr>
        <xdr:cNvPr id="111" name="直線コネクタ 110"/>
        <xdr:cNvCxnSpPr/>
      </xdr:nvCxnSpPr>
      <xdr:spPr bwMode="auto">
        <a:xfrm flipV="1">
          <a:off x="3606800" y="6778584"/>
          <a:ext cx="698500" cy="73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241940</xdr:rowOff>
    </xdr:from>
    <xdr:to>
      <xdr:col>18</xdr:col>
      <xdr:colOff>177800</xdr:colOff>
      <xdr:row>35</xdr:row>
      <xdr:rowOff>315240</xdr:rowOff>
    </xdr:to>
    <xdr:cxnSp macro="">
      <xdr:nvCxnSpPr>
        <xdr:cNvPr id="114" name="直線コネクタ 113"/>
        <xdr:cNvCxnSpPr/>
      </xdr:nvCxnSpPr>
      <xdr:spPr bwMode="auto">
        <a:xfrm flipV="1">
          <a:off x="2908300" y="6852290"/>
          <a:ext cx="698500" cy="7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333284</xdr:rowOff>
    </xdr:from>
    <xdr:to>
      <xdr:col>29</xdr:col>
      <xdr:colOff>177800</xdr:colOff>
      <xdr:row>35</xdr:row>
      <xdr:rowOff>91984</xdr:rowOff>
    </xdr:to>
    <xdr:sp macro="" textlink="">
      <xdr:nvSpPr>
        <xdr:cNvPr id="124" name="楕円 123"/>
        <xdr:cNvSpPr/>
      </xdr:nvSpPr>
      <xdr:spPr bwMode="auto">
        <a:xfrm>
          <a:off x="5600700" y="6600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178361</xdr:rowOff>
    </xdr:from>
    <xdr:ext cx="762000" cy="259045"/>
    <xdr:sp macro="" textlink="">
      <xdr:nvSpPr>
        <xdr:cNvPr id="125" name="人口1人当たり決算額の推移該当値テキスト445"/>
        <xdr:cNvSpPr txBox="1"/>
      </xdr:nvSpPr>
      <xdr:spPr>
        <a:xfrm>
          <a:off x="5740400" y="6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75857</xdr:rowOff>
    </xdr:from>
    <xdr:to>
      <xdr:col>26</xdr:col>
      <xdr:colOff>101600</xdr:colOff>
      <xdr:row>35</xdr:row>
      <xdr:rowOff>177457</xdr:rowOff>
    </xdr:to>
    <xdr:sp macro="" textlink="">
      <xdr:nvSpPr>
        <xdr:cNvPr id="126" name="楕円 125"/>
        <xdr:cNvSpPr/>
      </xdr:nvSpPr>
      <xdr:spPr bwMode="auto">
        <a:xfrm>
          <a:off x="4953000" y="668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187634</xdr:rowOff>
    </xdr:from>
    <xdr:ext cx="736600" cy="259045"/>
    <xdr:sp macro="" textlink="">
      <xdr:nvSpPr>
        <xdr:cNvPr id="127" name="テキスト ボックス 126"/>
        <xdr:cNvSpPr txBox="1"/>
      </xdr:nvSpPr>
      <xdr:spPr>
        <a:xfrm>
          <a:off x="4622800" y="6455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117434</xdr:rowOff>
    </xdr:from>
    <xdr:to>
      <xdr:col>22</xdr:col>
      <xdr:colOff>165100</xdr:colOff>
      <xdr:row>35</xdr:row>
      <xdr:rowOff>219034</xdr:rowOff>
    </xdr:to>
    <xdr:sp macro="" textlink="">
      <xdr:nvSpPr>
        <xdr:cNvPr id="128" name="楕円 127"/>
        <xdr:cNvSpPr/>
      </xdr:nvSpPr>
      <xdr:spPr bwMode="auto">
        <a:xfrm>
          <a:off x="4254500" y="6727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229211</xdr:rowOff>
    </xdr:from>
    <xdr:ext cx="762000" cy="259045"/>
    <xdr:sp macro="" textlink="">
      <xdr:nvSpPr>
        <xdr:cNvPr id="129" name="テキスト ボックス 128"/>
        <xdr:cNvSpPr txBox="1"/>
      </xdr:nvSpPr>
      <xdr:spPr>
        <a:xfrm>
          <a:off x="3924300" y="649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191140</xdr:rowOff>
    </xdr:from>
    <xdr:to>
      <xdr:col>19</xdr:col>
      <xdr:colOff>38100</xdr:colOff>
      <xdr:row>35</xdr:row>
      <xdr:rowOff>292740</xdr:rowOff>
    </xdr:to>
    <xdr:sp macro="" textlink="">
      <xdr:nvSpPr>
        <xdr:cNvPr id="130" name="楕円 129"/>
        <xdr:cNvSpPr/>
      </xdr:nvSpPr>
      <xdr:spPr bwMode="auto">
        <a:xfrm>
          <a:off x="3556000" y="680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302917</xdr:rowOff>
    </xdr:from>
    <xdr:ext cx="762000" cy="259045"/>
    <xdr:sp macro="" textlink="">
      <xdr:nvSpPr>
        <xdr:cNvPr id="131" name="テキスト ボックス 130"/>
        <xdr:cNvSpPr txBox="1"/>
      </xdr:nvSpPr>
      <xdr:spPr>
        <a:xfrm>
          <a:off x="3225800" y="657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264440</xdr:rowOff>
    </xdr:from>
    <xdr:to>
      <xdr:col>15</xdr:col>
      <xdr:colOff>101600</xdr:colOff>
      <xdr:row>36</xdr:row>
      <xdr:rowOff>23140</xdr:rowOff>
    </xdr:to>
    <xdr:sp macro="" textlink="">
      <xdr:nvSpPr>
        <xdr:cNvPr id="132" name="楕円 131"/>
        <xdr:cNvSpPr/>
      </xdr:nvSpPr>
      <xdr:spPr bwMode="auto">
        <a:xfrm>
          <a:off x="2857500" y="687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33317</xdr:rowOff>
    </xdr:from>
    <xdr:ext cx="762000" cy="259045"/>
    <xdr:sp macro="" textlink="">
      <xdr:nvSpPr>
        <xdr:cNvPr id="133" name="テキスト ボックス 132"/>
        <xdr:cNvSpPr txBox="1"/>
      </xdr:nvSpPr>
      <xdr:spPr>
        <a:xfrm>
          <a:off x="2527300" y="664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142857</xdr:rowOff>
    </xdr:from>
    <xdr:to>
      <xdr:col>24</xdr:col>
      <xdr:colOff>63500</xdr:colOff>
      <xdr:row>35</xdr:row>
      <xdr:rowOff>19134</xdr:rowOff>
    </xdr:to>
    <xdr:cxnSp macro="">
      <xdr:nvCxnSpPr>
        <xdr:cNvPr id="58" name="直線コネクタ 57"/>
        <xdr:cNvCxnSpPr/>
      </xdr:nvCxnSpPr>
      <xdr:spPr>
        <a:xfrm flipV="1">
          <a:off x="3797300" y="5972157"/>
          <a:ext cx="8382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19134</xdr:rowOff>
    </xdr:from>
    <xdr:to>
      <xdr:col>19</xdr:col>
      <xdr:colOff>177800</xdr:colOff>
      <xdr:row>35</xdr:row>
      <xdr:rowOff>20821</xdr:rowOff>
    </xdr:to>
    <xdr:cxnSp macro="">
      <xdr:nvCxnSpPr>
        <xdr:cNvPr id="61" name="直線コネクタ 60"/>
        <xdr:cNvCxnSpPr/>
      </xdr:nvCxnSpPr>
      <xdr:spPr>
        <a:xfrm flipV="1">
          <a:off x="2908300" y="6019884"/>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20821</xdr:rowOff>
    </xdr:from>
    <xdr:to>
      <xdr:col>15</xdr:col>
      <xdr:colOff>50800</xdr:colOff>
      <xdr:row>35</xdr:row>
      <xdr:rowOff>68823</xdr:rowOff>
    </xdr:to>
    <xdr:cxnSp macro="">
      <xdr:nvCxnSpPr>
        <xdr:cNvPr id="64" name="直線コネクタ 63"/>
        <xdr:cNvCxnSpPr/>
      </xdr:nvCxnSpPr>
      <xdr:spPr>
        <a:xfrm flipV="1">
          <a:off x="2019300" y="6021571"/>
          <a:ext cx="889000" cy="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68823</xdr:rowOff>
    </xdr:from>
    <xdr:to>
      <xdr:col>10</xdr:col>
      <xdr:colOff>114300</xdr:colOff>
      <xdr:row>35</xdr:row>
      <xdr:rowOff>141300</xdr:rowOff>
    </xdr:to>
    <xdr:cxnSp macro="">
      <xdr:nvCxnSpPr>
        <xdr:cNvPr id="67" name="直線コネクタ 66"/>
        <xdr:cNvCxnSpPr/>
      </xdr:nvCxnSpPr>
      <xdr:spPr>
        <a:xfrm flipV="1">
          <a:off x="1130300" y="6069573"/>
          <a:ext cx="889000" cy="7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92057</xdr:rowOff>
    </xdr:from>
    <xdr:to>
      <xdr:col>24</xdr:col>
      <xdr:colOff>114300</xdr:colOff>
      <xdr:row>35</xdr:row>
      <xdr:rowOff>22207</xdr:rowOff>
    </xdr:to>
    <xdr:sp macro="" textlink="">
      <xdr:nvSpPr>
        <xdr:cNvPr id="77" name="楕円 76"/>
        <xdr:cNvSpPr/>
      </xdr:nvSpPr>
      <xdr:spPr>
        <a:xfrm>
          <a:off x="4584700" y="59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114934</xdr:rowOff>
    </xdr:from>
    <xdr:ext cx="599010" cy="259045"/>
    <xdr:sp macro="" textlink="">
      <xdr:nvSpPr>
        <xdr:cNvPr id="78" name="人件費該当値テキスト"/>
        <xdr:cNvSpPr txBox="1"/>
      </xdr:nvSpPr>
      <xdr:spPr>
        <a:xfrm>
          <a:off x="4686300" y="577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139784</xdr:rowOff>
    </xdr:from>
    <xdr:to>
      <xdr:col>20</xdr:col>
      <xdr:colOff>38100</xdr:colOff>
      <xdr:row>35</xdr:row>
      <xdr:rowOff>69934</xdr:rowOff>
    </xdr:to>
    <xdr:sp macro="" textlink="">
      <xdr:nvSpPr>
        <xdr:cNvPr id="79" name="楕円 78"/>
        <xdr:cNvSpPr/>
      </xdr:nvSpPr>
      <xdr:spPr>
        <a:xfrm>
          <a:off x="3746500" y="596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86461</xdr:rowOff>
    </xdr:from>
    <xdr:ext cx="599010" cy="259045"/>
    <xdr:sp macro="" textlink="">
      <xdr:nvSpPr>
        <xdr:cNvPr id="80" name="テキスト ボックス 79"/>
        <xdr:cNvSpPr txBox="1"/>
      </xdr:nvSpPr>
      <xdr:spPr>
        <a:xfrm>
          <a:off x="3497795" y="574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141471</xdr:rowOff>
    </xdr:from>
    <xdr:to>
      <xdr:col>15</xdr:col>
      <xdr:colOff>101600</xdr:colOff>
      <xdr:row>35</xdr:row>
      <xdr:rowOff>71621</xdr:rowOff>
    </xdr:to>
    <xdr:sp macro="" textlink="">
      <xdr:nvSpPr>
        <xdr:cNvPr id="81" name="楕円 80"/>
        <xdr:cNvSpPr/>
      </xdr:nvSpPr>
      <xdr:spPr>
        <a:xfrm>
          <a:off x="2857500" y="59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88148</xdr:rowOff>
    </xdr:from>
    <xdr:ext cx="599010" cy="259045"/>
    <xdr:sp macro="" textlink="">
      <xdr:nvSpPr>
        <xdr:cNvPr id="82" name="テキスト ボックス 81"/>
        <xdr:cNvSpPr txBox="1"/>
      </xdr:nvSpPr>
      <xdr:spPr>
        <a:xfrm>
          <a:off x="2608795" y="574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18023</xdr:rowOff>
    </xdr:from>
    <xdr:to>
      <xdr:col>10</xdr:col>
      <xdr:colOff>165100</xdr:colOff>
      <xdr:row>35</xdr:row>
      <xdr:rowOff>119623</xdr:rowOff>
    </xdr:to>
    <xdr:sp macro="" textlink="">
      <xdr:nvSpPr>
        <xdr:cNvPr id="83" name="楕円 82"/>
        <xdr:cNvSpPr/>
      </xdr:nvSpPr>
      <xdr:spPr>
        <a:xfrm>
          <a:off x="1968500" y="60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136150</xdr:rowOff>
    </xdr:from>
    <xdr:ext cx="599010" cy="259045"/>
    <xdr:sp macro="" textlink="">
      <xdr:nvSpPr>
        <xdr:cNvPr id="84" name="テキスト ボックス 83"/>
        <xdr:cNvSpPr txBox="1"/>
      </xdr:nvSpPr>
      <xdr:spPr>
        <a:xfrm>
          <a:off x="1719795" y="579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85" name="楕円 84"/>
        <xdr:cNvSpPr/>
      </xdr:nvSpPr>
      <xdr:spPr>
        <a:xfrm>
          <a:off x="1079500" y="60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37177</xdr:rowOff>
    </xdr:from>
    <xdr:ext cx="599010" cy="259045"/>
    <xdr:sp macro="" textlink="">
      <xdr:nvSpPr>
        <xdr:cNvPr id="86" name="テキスト ボックス 85"/>
        <xdr:cNvSpPr txBox="1"/>
      </xdr:nvSpPr>
      <xdr:spPr>
        <a:xfrm>
          <a:off x="830795" y="586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137669</xdr:rowOff>
    </xdr:from>
    <xdr:to>
      <xdr:col>24</xdr:col>
      <xdr:colOff>63500</xdr:colOff>
      <xdr:row>57</xdr:row>
      <xdr:rowOff>11139</xdr:rowOff>
    </xdr:to>
    <xdr:cxnSp macro="">
      <xdr:nvCxnSpPr>
        <xdr:cNvPr id="115" name="直線コネクタ 114"/>
        <xdr:cNvCxnSpPr/>
      </xdr:nvCxnSpPr>
      <xdr:spPr>
        <a:xfrm>
          <a:off x="3797300" y="9738869"/>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137669</xdr:rowOff>
    </xdr:from>
    <xdr:to>
      <xdr:col>19</xdr:col>
      <xdr:colOff>177800</xdr:colOff>
      <xdr:row>57</xdr:row>
      <xdr:rowOff>7070</xdr:rowOff>
    </xdr:to>
    <xdr:cxnSp macro="">
      <xdr:nvCxnSpPr>
        <xdr:cNvPr id="118" name="直線コネクタ 117"/>
        <xdr:cNvCxnSpPr/>
      </xdr:nvCxnSpPr>
      <xdr:spPr>
        <a:xfrm flipV="1">
          <a:off x="2908300" y="9738869"/>
          <a:ext cx="889000" cy="4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134732</xdr:rowOff>
    </xdr:from>
    <xdr:to>
      <xdr:col>15</xdr:col>
      <xdr:colOff>50800</xdr:colOff>
      <xdr:row>57</xdr:row>
      <xdr:rowOff>7070</xdr:rowOff>
    </xdr:to>
    <xdr:cxnSp macro="">
      <xdr:nvCxnSpPr>
        <xdr:cNvPr id="121" name="直線コネクタ 120"/>
        <xdr:cNvCxnSpPr/>
      </xdr:nvCxnSpPr>
      <xdr:spPr>
        <a:xfrm>
          <a:off x="2019300" y="9735932"/>
          <a:ext cx="889000" cy="4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134732</xdr:rowOff>
    </xdr:from>
    <xdr:to>
      <xdr:col>10</xdr:col>
      <xdr:colOff>114300</xdr:colOff>
      <xdr:row>57</xdr:row>
      <xdr:rowOff>15718</xdr:rowOff>
    </xdr:to>
    <xdr:cxnSp macro="">
      <xdr:nvCxnSpPr>
        <xdr:cNvPr id="124" name="直線コネクタ 123"/>
        <xdr:cNvCxnSpPr/>
      </xdr:nvCxnSpPr>
      <xdr:spPr>
        <a:xfrm flipV="1">
          <a:off x="1130300" y="9735932"/>
          <a:ext cx="889000" cy="5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131789</xdr:rowOff>
    </xdr:from>
    <xdr:to>
      <xdr:col>24</xdr:col>
      <xdr:colOff>114300</xdr:colOff>
      <xdr:row>57</xdr:row>
      <xdr:rowOff>61939</xdr:rowOff>
    </xdr:to>
    <xdr:sp macro="" textlink="">
      <xdr:nvSpPr>
        <xdr:cNvPr id="134" name="楕円 133"/>
        <xdr:cNvSpPr/>
      </xdr:nvSpPr>
      <xdr:spPr>
        <a:xfrm>
          <a:off x="4584700" y="97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110216</xdr:rowOff>
    </xdr:from>
    <xdr:ext cx="599010" cy="259045"/>
    <xdr:sp macro="" textlink="">
      <xdr:nvSpPr>
        <xdr:cNvPr id="135" name="物件費該当値テキスト"/>
        <xdr:cNvSpPr txBox="1"/>
      </xdr:nvSpPr>
      <xdr:spPr>
        <a:xfrm>
          <a:off x="4686300" y="971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86869</xdr:rowOff>
    </xdr:from>
    <xdr:to>
      <xdr:col>20</xdr:col>
      <xdr:colOff>38100</xdr:colOff>
      <xdr:row>57</xdr:row>
      <xdr:rowOff>17019</xdr:rowOff>
    </xdr:to>
    <xdr:sp macro="" textlink="">
      <xdr:nvSpPr>
        <xdr:cNvPr id="136" name="楕円 135"/>
        <xdr:cNvSpPr/>
      </xdr:nvSpPr>
      <xdr:spPr>
        <a:xfrm>
          <a:off x="3746500" y="968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8146</xdr:rowOff>
    </xdr:from>
    <xdr:ext cx="599010" cy="259045"/>
    <xdr:sp macro="" textlink="">
      <xdr:nvSpPr>
        <xdr:cNvPr id="137" name="テキスト ボックス 136"/>
        <xdr:cNvSpPr txBox="1"/>
      </xdr:nvSpPr>
      <xdr:spPr>
        <a:xfrm>
          <a:off x="3497795" y="978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127720</xdr:rowOff>
    </xdr:from>
    <xdr:to>
      <xdr:col>15</xdr:col>
      <xdr:colOff>101600</xdr:colOff>
      <xdr:row>57</xdr:row>
      <xdr:rowOff>57870</xdr:rowOff>
    </xdr:to>
    <xdr:sp macro="" textlink="">
      <xdr:nvSpPr>
        <xdr:cNvPr id="138" name="楕円 137"/>
        <xdr:cNvSpPr/>
      </xdr:nvSpPr>
      <xdr:spPr>
        <a:xfrm>
          <a:off x="2857500" y="97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48997</xdr:rowOff>
    </xdr:from>
    <xdr:ext cx="599010" cy="259045"/>
    <xdr:sp macro="" textlink="">
      <xdr:nvSpPr>
        <xdr:cNvPr id="139" name="テキスト ボックス 138"/>
        <xdr:cNvSpPr txBox="1"/>
      </xdr:nvSpPr>
      <xdr:spPr>
        <a:xfrm>
          <a:off x="2608795" y="98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83932</xdr:rowOff>
    </xdr:from>
    <xdr:to>
      <xdr:col>10</xdr:col>
      <xdr:colOff>165100</xdr:colOff>
      <xdr:row>57</xdr:row>
      <xdr:rowOff>14082</xdr:rowOff>
    </xdr:to>
    <xdr:sp macro="" textlink="">
      <xdr:nvSpPr>
        <xdr:cNvPr id="140" name="楕円 139"/>
        <xdr:cNvSpPr/>
      </xdr:nvSpPr>
      <xdr:spPr>
        <a:xfrm>
          <a:off x="1968500" y="96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30609</xdr:rowOff>
    </xdr:from>
    <xdr:ext cx="599010" cy="259045"/>
    <xdr:sp macro="" textlink="">
      <xdr:nvSpPr>
        <xdr:cNvPr id="141" name="テキスト ボックス 140"/>
        <xdr:cNvSpPr txBox="1"/>
      </xdr:nvSpPr>
      <xdr:spPr>
        <a:xfrm>
          <a:off x="1719795" y="94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136368</xdr:rowOff>
    </xdr:from>
    <xdr:to>
      <xdr:col>6</xdr:col>
      <xdr:colOff>38100</xdr:colOff>
      <xdr:row>57</xdr:row>
      <xdr:rowOff>66518</xdr:rowOff>
    </xdr:to>
    <xdr:sp macro="" textlink="">
      <xdr:nvSpPr>
        <xdr:cNvPr id="142" name="楕円 141"/>
        <xdr:cNvSpPr/>
      </xdr:nvSpPr>
      <xdr:spPr>
        <a:xfrm>
          <a:off x="1079500" y="97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83045</xdr:rowOff>
    </xdr:from>
    <xdr:ext cx="599010" cy="259045"/>
    <xdr:sp macro="" textlink="">
      <xdr:nvSpPr>
        <xdr:cNvPr id="143" name="テキスト ボックス 142"/>
        <xdr:cNvSpPr txBox="1"/>
      </xdr:nvSpPr>
      <xdr:spPr>
        <a:xfrm>
          <a:off x="830795" y="951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106924</xdr:rowOff>
    </xdr:from>
    <xdr:to>
      <xdr:col>24</xdr:col>
      <xdr:colOff>63500</xdr:colOff>
      <xdr:row>79</xdr:row>
      <xdr:rowOff>43819</xdr:rowOff>
    </xdr:to>
    <xdr:cxnSp macro="">
      <xdr:nvCxnSpPr>
        <xdr:cNvPr id="174" name="直線コネクタ 173"/>
        <xdr:cNvCxnSpPr/>
      </xdr:nvCxnSpPr>
      <xdr:spPr>
        <a:xfrm>
          <a:off x="3797300" y="13480024"/>
          <a:ext cx="838200" cy="10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106924</xdr:rowOff>
    </xdr:from>
    <xdr:to>
      <xdr:col>19</xdr:col>
      <xdr:colOff>177800</xdr:colOff>
      <xdr:row>79</xdr:row>
      <xdr:rowOff>38300</xdr:rowOff>
    </xdr:to>
    <xdr:cxnSp macro="">
      <xdr:nvCxnSpPr>
        <xdr:cNvPr id="177" name="直線コネクタ 176"/>
        <xdr:cNvCxnSpPr/>
      </xdr:nvCxnSpPr>
      <xdr:spPr>
        <a:xfrm flipV="1">
          <a:off x="2908300" y="13480024"/>
          <a:ext cx="889000" cy="10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38300</xdr:rowOff>
    </xdr:from>
    <xdr:to>
      <xdr:col>15</xdr:col>
      <xdr:colOff>50800</xdr:colOff>
      <xdr:row>79</xdr:row>
      <xdr:rowOff>57786</xdr:rowOff>
    </xdr:to>
    <xdr:cxnSp macro="">
      <xdr:nvCxnSpPr>
        <xdr:cNvPr id="180" name="直線コネクタ 179"/>
        <xdr:cNvCxnSpPr/>
      </xdr:nvCxnSpPr>
      <xdr:spPr>
        <a:xfrm flipV="1">
          <a:off x="2019300" y="13582850"/>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56958</xdr:rowOff>
    </xdr:from>
    <xdr:to>
      <xdr:col>10</xdr:col>
      <xdr:colOff>114300</xdr:colOff>
      <xdr:row>79</xdr:row>
      <xdr:rowOff>57786</xdr:rowOff>
    </xdr:to>
    <xdr:cxnSp macro="">
      <xdr:nvCxnSpPr>
        <xdr:cNvPr id="183" name="直線コネクタ 182"/>
        <xdr:cNvCxnSpPr/>
      </xdr:nvCxnSpPr>
      <xdr:spPr>
        <a:xfrm>
          <a:off x="1130300" y="13601508"/>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164469</xdr:rowOff>
    </xdr:from>
    <xdr:to>
      <xdr:col>24</xdr:col>
      <xdr:colOff>114300</xdr:colOff>
      <xdr:row>79</xdr:row>
      <xdr:rowOff>94619</xdr:rowOff>
    </xdr:to>
    <xdr:sp macro="" textlink="">
      <xdr:nvSpPr>
        <xdr:cNvPr id="193" name="楕円 192"/>
        <xdr:cNvSpPr/>
      </xdr:nvSpPr>
      <xdr:spPr>
        <a:xfrm>
          <a:off x="4584700" y="13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79396</xdr:rowOff>
    </xdr:from>
    <xdr:ext cx="469744" cy="259045"/>
    <xdr:sp macro="" textlink="">
      <xdr:nvSpPr>
        <xdr:cNvPr id="194" name="維持補修費該当値テキスト"/>
        <xdr:cNvSpPr txBox="1"/>
      </xdr:nvSpPr>
      <xdr:spPr>
        <a:xfrm>
          <a:off x="4686300" y="1345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56124</xdr:rowOff>
    </xdr:from>
    <xdr:to>
      <xdr:col>20</xdr:col>
      <xdr:colOff>38100</xdr:colOff>
      <xdr:row>78</xdr:row>
      <xdr:rowOff>157724</xdr:rowOff>
    </xdr:to>
    <xdr:sp macro="" textlink="">
      <xdr:nvSpPr>
        <xdr:cNvPr id="195" name="楕円 194"/>
        <xdr:cNvSpPr/>
      </xdr:nvSpPr>
      <xdr:spPr>
        <a:xfrm>
          <a:off x="3746500" y="134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148851</xdr:rowOff>
    </xdr:from>
    <xdr:ext cx="534377" cy="259045"/>
    <xdr:sp macro="" textlink="">
      <xdr:nvSpPr>
        <xdr:cNvPr id="196" name="テキスト ボックス 195"/>
        <xdr:cNvSpPr txBox="1"/>
      </xdr:nvSpPr>
      <xdr:spPr>
        <a:xfrm>
          <a:off x="3530111" y="135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158950</xdr:rowOff>
    </xdr:from>
    <xdr:to>
      <xdr:col>15</xdr:col>
      <xdr:colOff>101600</xdr:colOff>
      <xdr:row>79</xdr:row>
      <xdr:rowOff>89100</xdr:rowOff>
    </xdr:to>
    <xdr:sp macro="" textlink="">
      <xdr:nvSpPr>
        <xdr:cNvPr id="197" name="楕円 196"/>
        <xdr:cNvSpPr/>
      </xdr:nvSpPr>
      <xdr:spPr>
        <a:xfrm>
          <a:off x="2857500" y="135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80227</xdr:rowOff>
    </xdr:from>
    <xdr:ext cx="469744" cy="259045"/>
    <xdr:sp macro="" textlink="">
      <xdr:nvSpPr>
        <xdr:cNvPr id="198" name="テキスト ボックス 197"/>
        <xdr:cNvSpPr txBox="1"/>
      </xdr:nvSpPr>
      <xdr:spPr>
        <a:xfrm>
          <a:off x="2673428" y="1362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6986</xdr:rowOff>
    </xdr:from>
    <xdr:to>
      <xdr:col>10</xdr:col>
      <xdr:colOff>165100</xdr:colOff>
      <xdr:row>79</xdr:row>
      <xdr:rowOff>108586</xdr:rowOff>
    </xdr:to>
    <xdr:sp macro="" textlink="">
      <xdr:nvSpPr>
        <xdr:cNvPr id="199" name="楕円 198"/>
        <xdr:cNvSpPr/>
      </xdr:nvSpPr>
      <xdr:spPr>
        <a:xfrm>
          <a:off x="1968500" y="135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99713</xdr:rowOff>
    </xdr:from>
    <xdr:ext cx="469744" cy="259045"/>
    <xdr:sp macro="" textlink="">
      <xdr:nvSpPr>
        <xdr:cNvPr id="200" name="テキスト ボックス 199"/>
        <xdr:cNvSpPr txBox="1"/>
      </xdr:nvSpPr>
      <xdr:spPr>
        <a:xfrm>
          <a:off x="1784428" y="136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6158</xdr:rowOff>
    </xdr:from>
    <xdr:to>
      <xdr:col>6</xdr:col>
      <xdr:colOff>38100</xdr:colOff>
      <xdr:row>79</xdr:row>
      <xdr:rowOff>107758</xdr:rowOff>
    </xdr:to>
    <xdr:sp macro="" textlink="">
      <xdr:nvSpPr>
        <xdr:cNvPr id="201" name="楕円 200"/>
        <xdr:cNvSpPr/>
      </xdr:nvSpPr>
      <xdr:spPr>
        <a:xfrm>
          <a:off x="1079500" y="135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98885</xdr:rowOff>
    </xdr:from>
    <xdr:ext cx="469744" cy="259045"/>
    <xdr:sp macro="" textlink="">
      <xdr:nvSpPr>
        <xdr:cNvPr id="202" name="テキスト ボックス 201"/>
        <xdr:cNvSpPr txBox="1"/>
      </xdr:nvSpPr>
      <xdr:spPr>
        <a:xfrm>
          <a:off x="895428" y="136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51867</xdr:rowOff>
    </xdr:from>
    <xdr:to>
      <xdr:col>24</xdr:col>
      <xdr:colOff>63500</xdr:colOff>
      <xdr:row>96</xdr:row>
      <xdr:rowOff>53150</xdr:rowOff>
    </xdr:to>
    <xdr:cxnSp macro="">
      <xdr:nvCxnSpPr>
        <xdr:cNvPr id="232" name="直線コネクタ 231"/>
        <xdr:cNvCxnSpPr/>
      </xdr:nvCxnSpPr>
      <xdr:spPr>
        <a:xfrm flipV="1">
          <a:off x="3797300" y="16511067"/>
          <a:ext cx="8382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19025</xdr:rowOff>
    </xdr:from>
    <xdr:to>
      <xdr:col>19</xdr:col>
      <xdr:colOff>177800</xdr:colOff>
      <xdr:row>96</xdr:row>
      <xdr:rowOff>53150</xdr:rowOff>
    </xdr:to>
    <xdr:cxnSp macro="">
      <xdr:nvCxnSpPr>
        <xdr:cNvPr id="235" name="直線コネクタ 234"/>
        <xdr:cNvCxnSpPr/>
      </xdr:nvCxnSpPr>
      <xdr:spPr>
        <a:xfrm>
          <a:off x="2908300" y="16478225"/>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19025</xdr:rowOff>
    </xdr:from>
    <xdr:to>
      <xdr:col>15</xdr:col>
      <xdr:colOff>50800</xdr:colOff>
      <xdr:row>97</xdr:row>
      <xdr:rowOff>9804</xdr:rowOff>
    </xdr:to>
    <xdr:cxnSp macro="">
      <xdr:nvCxnSpPr>
        <xdr:cNvPr id="238" name="直線コネクタ 237"/>
        <xdr:cNvCxnSpPr/>
      </xdr:nvCxnSpPr>
      <xdr:spPr>
        <a:xfrm flipV="1">
          <a:off x="2019300" y="16478225"/>
          <a:ext cx="889000" cy="1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8243</xdr:rowOff>
    </xdr:from>
    <xdr:to>
      <xdr:col>10</xdr:col>
      <xdr:colOff>114300</xdr:colOff>
      <xdr:row>97</xdr:row>
      <xdr:rowOff>9804</xdr:rowOff>
    </xdr:to>
    <xdr:cxnSp macro="">
      <xdr:nvCxnSpPr>
        <xdr:cNvPr id="241" name="直線コネクタ 240"/>
        <xdr:cNvCxnSpPr/>
      </xdr:nvCxnSpPr>
      <xdr:spPr>
        <a:xfrm>
          <a:off x="1130300" y="16638893"/>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1067</xdr:rowOff>
    </xdr:from>
    <xdr:to>
      <xdr:col>24</xdr:col>
      <xdr:colOff>114300</xdr:colOff>
      <xdr:row>96</xdr:row>
      <xdr:rowOff>102667</xdr:rowOff>
    </xdr:to>
    <xdr:sp macro="" textlink="">
      <xdr:nvSpPr>
        <xdr:cNvPr id="251" name="楕円 250"/>
        <xdr:cNvSpPr/>
      </xdr:nvSpPr>
      <xdr:spPr>
        <a:xfrm>
          <a:off x="4584700" y="164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150944</xdr:rowOff>
    </xdr:from>
    <xdr:ext cx="534377" cy="259045"/>
    <xdr:sp macro="" textlink="">
      <xdr:nvSpPr>
        <xdr:cNvPr id="252" name="扶助費該当値テキスト"/>
        <xdr:cNvSpPr txBox="1"/>
      </xdr:nvSpPr>
      <xdr:spPr>
        <a:xfrm>
          <a:off x="4686300" y="164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2350</xdr:rowOff>
    </xdr:from>
    <xdr:to>
      <xdr:col>20</xdr:col>
      <xdr:colOff>38100</xdr:colOff>
      <xdr:row>96</xdr:row>
      <xdr:rowOff>103950</xdr:rowOff>
    </xdr:to>
    <xdr:sp macro="" textlink="">
      <xdr:nvSpPr>
        <xdr:cNvPr id="253" name="楕円 252"/>
        <xdr:cNvSpPr/>
      </xdr:nvSpPr>
      <xdr:spPr>
        <a:xfrm>
          <a:off x="3746500" y="164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95077</xdr:rowOff>
    </xdr:from>
    <xdr:ext cx="534377" cy="259045"/>
    <xdr:sp macro="" textlink="">
      <xdr:nvSpPr>
        <xdr:cNvPr id="254" name="テキスト ボックス 253"/>
        <xdr:cNvSpPr txBox="1"/>
      </xdr:nvSpPr>
      <xdr:spPr>
        <a:xfrm>
          <a:off x="3530111" y="165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139675</xdr:rowOff>
    </xdr:from>
    <xdr:to>
      <xdr:col>15</xdr:col>
      <xdr:colOff>101600</xdr:colOff>
      <xdr:row>96</xdr:row>
      <xdr:rowOff>69825</xdr:rowOff>
    </xdr:to>
    <xdr:sp macro="" textlink="">
      <xdr:nvSpPr>
        <xdr:cNvPr id="255" name="楕円 254"/>
        <xdr:cNvSpPr/>
      </xdr:nvSpPr>
      <xdr:spPr>
        <a:xfrm>
          <a:off x="2857500" y="164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60952</xdr:rowOff>
    </xdr:from>
    <xdr:ext cx="534377" cy="259045"/>
    <xdr:sp macro="" textlink="">
      <xdr:nvSpPr>
        <xdr:cNvPr id="256" name="テキスト ボックス 255"/>
        <xdr:cNvSpPr txBox="1"/>
      </xdr:nvSpPr>
      <xdr:spPr>
        <a:xfrm>
          <a:off x="2641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130454</xdr:rowOff>
    </xdr:from>
    <xdr:to>
      <xdr:col>10</xdr:col>
      <xdr:colOff>165100</xdr:colOff>
      <xdr:row>97</xdr:row>
      <xdr:rowOff>60604</xdr:rowOff>
    </xdr:to>
    <xdr:sp macro="" textlink="">
      <xdr:nvSpPr>
        <xdr:cNvPr id="257" name="楕円 256"/>
        <xdr:cNvSpPr/>
      </xdr:nvSpPr>
      <xdr:spPr>
        <a:xfrm>
          <a:off x="1968500" y="165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51731</xdr:rowOff>
    </xdr:from>
    <xdr:ext cx="534377" cy="259045"/>
    <xdr:sp macro="" textlink="">
      <xdr:nvSpPr>
        <xdr:cNvPr id="258" name="テキスト ボックス 257"/>
        <xdr:cNvSpPr txBox="1"/>
      </xdr:nvSpPr>
      <xdr:spPr>
        <a:xfrm>
          <a:off x="1752111" y="1668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128893</xdr:rowOff>
    </xdr:from>
    <xdr:to>
      <xdr:col>6</xdr:col>
      <xdr:colOff>38100</xdr:colOff>
      <xdr:row>97</xdr:row>
      <xdr:rowOff>59043</xdr:rowOff>
    </xdr:to>
    <xdr:sp macro="" textlink="">
      <xdr:nvSpPr>
        <xdr:cNvPr id="259" name="楕円 258"/>
        <xdr:cNvSpPr/>
      </xdr:nvSpPr>
      <xdr:spPr>
        <a:xfrm>
          <a:off x="1079500" y="165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50170</xdr:rowOff>
    </xdr:from>
    <xdr:ext cx="534377" cy="259045"/>
    <xdr:sp macro="" textlink="">
      <xdr:nvSpPr>
        <xdr:cNvPr id="260" name="テキスト ボックス 259"/>
        <xdr:cNvSpPr txBox="1"/>
      </xdr:nvSpPr>
      <xdr:spPr>
        <a:xfrm>
          <a:off x="863111" y="166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36632</xdr:rowOff>
    </xdr:from>
    <xdr:to>
      <xdr:col>55</xdr:col>
      <xdr:colOff>0</xdr:colOff>
      <xdr:row>36</xdr:row>
      <xdr:rowOff>42667</xdr:rowOff>
    </xdr:to>
    <xdr:cxnSp macro="">
      <xdr:nvCxnSpPr>
        <xdr:cNvPr id="290" name="直線コネクタ 289"/>
        <xdr:cNvCxnSpPr/>
      </xdr:nvCxnSpPr>
      <xdr:spPr>
        <a:xfrm flipV="1">
          <a:off x="9639300" y="5865932"/>
          <a:ext cx="838200" cy="3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42667</xdr:rowOff>
    </xdr:from>
    <xdr:to>
      <xdr:col>50</xdr:col>
      <xdr:colOff>114300</xdr:colOff>
      <xdr:row>36</xdr:row>
      <xdr:rowOff>159276</xdr:rowOff>
    </xdr:to>
    <xdr:cxnSp macro="">
      <xdr:nvCxnSpPr>
        <xdr:cNvPr id="293" name="直線コネクタ 292"/>
        <xdr:cNvCxnSpPr/>
      </xdr:nvCxnSpPr>
      <xdr:spPr>
        <a:xfrm flipV="1">
          <a:off x="8750300" y="6214867"/>
          <a:ext cx="889000" cy="1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86905</xdr:rowOff>
    </xdr:from>
    <xdr:to>
      <xdr:col>45</xdr:col>
      <xdr:colOff>177800</xdr:colOff>
      <xdr:row>36</xdr:row>
      <xdr:rowOff>159276</xdr:rowOff>
    </xdr:to>
    <xdr:cxnSp macro="">
      <xdr:nvCxnSpPr>
        <xdr:cNvPr id="296" name="直線コネクタ 295"/>
        <xdr:cNvCxnSpPr/>
      </xdr:nvCxnSpPr>
      <xdr:spPr>
        <a:xfrm>
          <a:off x="7861300" y="5916205"/>
          <a:ext cx="889000" cy="4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86905</xdr:rowOff>
    </xdr:from>
    <xdr:to>
      <xdr:col>41</xdr:col>
      <xdr:colOff>50800</xdr:colOff>
      <xdr:row>37</xdr:row>
      <xdr:rowOff>127668</xdr:rowOff>
    </xdr:to>
    <xdr:cxnSp macro="">
      <xdr:nvCxnSpPr>
        <xdr:cNvPr id="299" name="直線コネクタ 298"/>
        <xdr:cNvCxnSpPr/>
      </xdr:nvCxnSpPr>
      <xdr:spPr>
        <a:xfrm flipV="1">
          <a:off x="6972300" y="5916205"/>
          <a:ext cx="889000" cy="55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157282</xdr:rowOff>
    </xdr:from>
    <xdr:to>
      <xdr:col>55</xdr:col>
      <xdr:colOff>50800</xdr:colOff>
      <xdr:row>34</xdr:row>
      <xdr:rowOff>87432</xdr:rowOff>
    </xdr:to>
    <xdr:sp macro="" textlink="">
      <xdr:nvSpPr>
        <xdr:cNvPr id="309" name="楕円 308"/>
        <xdr:cNvSpPr/>
      </xdr:nvSpPr>
      <xdr:spPr>
        <a:xfrm>
          <a:off x="10426700" y="58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8709</xdr:rowOff>
    </xdr:from>
    <xdr:ext cx="599010" cy="259045"/>
    <xdr:sp macro="" textlink="">
      <xdr:nvSpPr>
        <xdr:cNvPr id="310" name="補助費等該当値テキスト"/>
        <xdr:cNvSpPr txBox="1"/>
      </xdr:nvSpPr>
      <xdr:spPr>
        <a:xfrm>
          <a:off x="10528300" y="566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163317</xdr:rowOff>
    </xdr:from>
    <xdr:to>
      <xdr:col>50</xdr:col>
      <xdr:colOff>165100</xdr:colOff>
      <xdr:row>36</xdr:row>
      <xdr:rowOff>93467</xdr:rowOff>
    </xdr:to>
    <xdr:sp macro="" textlink="">
      <xdr:nvSpPr>
        <xdr:cNvPr id="311" name="楕円 310"/>
        <xdr:cNvSpPr/>
      </xdr:nvSpPr>
      <xdr:spPr>
        <a:xfrm>
          <a:off x="9588500" y="616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109994</xdr:rowOff>
    </xdr:from>
    <xdr:ext cx="599010" cy="259045"/>
    <xdr:sp macro="" textlink="">
      <xdr:nvSpPr>
        <xdr:cNvPr id="312" name="テキスト ボックス 311"/>
        <xdr:cNvSpPr txBox="1"/>
      </xdr:nvSpPr>
      <xdr:spPr>
        <a:xfrm>
          <a:off x="9339795" y="593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108476</xdr:rowOff>
    </xdr:from>
    <xdr:to>
      <xdr:col>46</xdr:col>
      <xdr:colOff>38100</xdr:colOff>
      <xdr:row>37</xdr:row>
      <xdr:rowOff>38626</xdr:rowOff>
    </xdr:to>
    <xdr:sp macro="" textlink="">
      <xdr:nvSpPr>
        <xdr:cNvPr id="313" name="楕円 312"/>
        <xdr:cNvSpPr/>
      </xdr:nvSpPr>
      <xdr:spPr>
        <a:xfrm>
          <a:off x="8699500" y="62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55153</xdr:rowOff>
    </xdr:from>
    <xdr:ext cx="599010" cy="259045"/>
    <xdr:sp macro="" textlink="">
      <xdr:nvSpPr>
        <xdr:cNvPr id="314" name="テキスト ボックス 313"/>
        <xdr:cNvSpPr txBox="1"/>
      </xdr:nvSpPr>
      <xdr:spPr>
        <a:xfrm>
          <a:off x="8450795" y="605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36105</xdr:rowOff>
    </xdr:from>
    <xdr:to>
      <xdr:col>41</xdr:col>
      <xdr:colOff>101600</xdr:colOff>
      <xdr:row>34</xdr:row>
      <xdr:rowOff>137705</xdr:rowOff>
    </xdr:to>
    <xdr:sp macro="" textlink="">
      <xdr:nvSpPr>
        <xdr:cNvPr id="315" name="楕円 314"/>
        <xdr:cNvSpPr/>
      </xdr:nvSpPr>
      <xdr:spPr>
        <a:xfrm>
          <a:off x="7810500" y="58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154232</xdr:rowOff>
    </xdr:from>
    <xdr:ext cx="599010" cy="259045"/>
    <xdr:sp macro="" textlink="">
      <xdr:nvSpPr>
        <xdr:cNvPr id="316" name="テキスト ボックス 315"/>
        <xdr:cNvSpPr txBox="1"/>
      </xdr:nvSpPr>
      <xdr:spPr>
        <a:xfrm>
          <a:off x="7561795" y="564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76868</xdr:rowOff>
    </xdr:from>
    <xdr:to>
      <xdr:col>36</xdr:col>
      <xdr:colOff>165100</xdr:colOff>
      <xdr:row>38</xdr:row>
      <xdr:rowOff>7018</xdr:rowOff>
    </xdr:to>
    <xdr:sp macro="" textlink="">
      <xdr:nvSpPr>
        <xdr:cNvPr id="317" name="楕円 316"/>
        <xdr:cNvSpPr/>
      </xdr:nvSpPr>
      <xdr:spPr>
        <a:xfrm>
          <a:off x="6921500" y="64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23545</xdr:rowOff>
    </xdr:from>
    <xdr:ext cx="599010" cy="259045"/>
    <xdr:sp macro="" textlink="">
      <xdr:nvSpPr>
        <xdr:cNvPr id="318" name="テキスト ボックス 317"/>
        <xdr:cNvSpPr txBox="1"/>
      </xdr:nvSpPr>
      <xdr:spPr>
        <a:xfrm>
          <a:off x="6672795" y="619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110623</xdr:rowOff>
    </xdr:from>
    <xdr:to>
      <xdr:col>55</xdr:col>
      <xdr:colOff>0</xdr:colOff>
      <xdr:row>58</xdr:row>
      <xdr:rowOff>126742</xdr:rowOff>
    </xdr:to>
    <xdr:cxnSp macro="">
      <xdr:nvCxnSpPr>
        <xdr:cNvPr id="349" name="直線コネクタ 348"/>
        <xdr:cNvCxnSpPr/>
      </xdr:nvCxnSpPr>
      <xdr:spPr>
        <a:xfrm flipV="1">
          <a:off x="9639300" y="10054723"/>
          <a:ext cx="838200" cy="1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126742</xdr:rowOff>
    </xdr:from>
    <xdr:to>
      <xdr:col>50</xdr:col>
      <xdr:colOff>114300</xdr:colOff>
      <xdr:row>58</xdr:row>
      <xdr:rowOff>142039</xdr:rowOff>
    </xdr:to>
    <xdr:cxnSp macro="">
      <xdr:nvCxnSpPr>
        <xdr:cNvPr id="352" name="直線コネクタ 351"/>
        <xdr:cNvCxnSpPr/>
      </xdr:nvCxnSpPr>
      <xdr:spPr>
        <a:xfrm flipV="1">
          <a:off x="8750300" y="10070842"/>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101043</xdr:rowOff>
    </xdr:from>
    <xdr:to>
      <xdr:col>45</xdr:col>
      <xdr:colOff>177800</xdr:colOff>
      <xdr:row>58</xdr:row>
      <xdr:rowOff>142039</xdr:rowOff>
    </xdr:to>
    <xdr:cxnSp macro="">
      <xdr:nvCxnSpPr>
        <xdr:cNvPr id="355" name="直線コネクタ 354"/>
        <xdr:cNvCxnSpPr/>
      </xdr:nvCxnSpPr>
      <xdr:spPr>
        <a:xfrm>
          <a:off x="7861300" y="10045143"/>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114826</xdr:rowOff>
    </xdr:from>
    <xdr:to>
      <xdr:col>41</xdr:col>
      <xdr:colOff>50800</xdr:colOff>
      <xdr:row>58</xdr:row>
      <xdr:rowOff>101043</xdr:rowOff>
    </xdr:to>
    <xdr:cxnSp macro="">
      <xdr:nvCxnSpPr>
        <xdr:cNvPr id="358" name="直線コネクタ 357"/>
        <xdr:cNvCxnSpPr/>
      </xdr:nvCxnSpPr>
      <xdr:spPr>
        <a:xfrm>
          <a:off x="6972300" y="9887476"/>
          <a:ext cx="889000" cy="15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59823</xdr:rowOff>
    </xdr:from>
    <xdr:to>
      <xdr:col>55</xdr:col>
      <xdr:colOff>50800</xdr:colOff>
      <xdr:row>58</xdr:row>
      <xdr:rowOff>161423</xdr:rowOff>
    </xdr:to>
    <xdr:sp macro="" textlink="">
      <xdr:nvSpPr>
        <xdr:cNvPr id="368" name="楕円 367"/>
        <xdr:cNvSpPr/>
      </xdr:nvSpPr>
      <xdr:spPr>
        <a:xfrm>
          <a:off x="10426700" y="100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146200</xdr:rowOff>
    </xdr:from>
    <xdr:ext cx="599010" cy="259045"/>
    <xdr:sp macro="" textlink="">
      <xdr:nvSpPr>
        <xdr:cNvPr id="369" name="普通建設事業費該当値テキスト"/>
        <xdr:cNvSpPr txBox="1"/>
      </xdr:nvSpPr>
      <xdr:spPr>
        <a:xfrm>
          <a:off x="10528300" y="991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75942</xdr:rowOff>
    </xdr:from>
    <xdr:to>
      <xdr:col>50</xdr:col>
      <xdr:colOff>165100</xdr:colOff>
      <xdr:row>59</xdr:row>
      <xdr:rowOff>6092</xdr:rowOff>
    </xdr:to>
    <xdr:sp macro="" textlink="">
      <xdr:nvSpPr>
        <xdr:cNvPr id="370" name="楕円 369"/>
        <xdr:cNvSpPr/>
      </xdr:nvSpPr>
      <xdr:spPr>
        <a:xfrm>
          <a:off x="9588500" y="1002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168669</xdr:rowOff>
    </xdr:from>
    <xdr:ext cx="599010" cy="259045"/>
    <xdr:sp macro="" textlink="">
      <xdr:nvSpPr>
        <xdr:cNvPr id="371" name="テキスト ボックス 370"/>
        <xdr:cNvSpPr txBox="1"/>
      </xdr:nvSpPr>
      <xdr:spPr>
        <a:xfrm>
          <a:off x="9339795" y="1011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91239</xdr:rowOff>
    </xdr:from>
    <xdr:to>
      <xdr:col>46</xdr:col>
      <xdr:colOff>38100</xdr:colOff>
      <xdr:row>59</xdr:row>
      <xdr:rowOff>21389</xdr:rowOff>
    </xdr:to>
    <xdr:sp macro="" textlink="">
      <xdr:nvSpPr>
        <xdr:cNvPr id="372" name="楕円 371"/>
        <xdr:cNvSpPr/>
      </xdr:nvSpPr>
      <xdr:spPr>
        <a:xfrm>
          <a:off x="8699500" y="100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12516</xdr:rowOff>
    </xdr:from>
    <xdr:ext cx="599010" cy="259045"/>
    <xdr:sp macro="" textlink="">
      <xdr:nvSpPr>
        <xdr:cNvPr id="373" name="テキスト ボックス 372"/>
        <xdr:cNvSpPr txBox="1"/>
      </xdr:nvSpPr>
      <xdr:spPr>
        <a:xfrm>
          <a:off x="8450795" y="1012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50243</xdr:rowOff>
    </xdr:from>
    <xdr:to>
      <xdr:col>41</xdr:col>
      <xdr:colOff>101600</xdr:colOff>
      <xdr:row>58</xdr:row>
      <xdr:rowOff>151843</xdr:rowOff>
    </xdr:to>
    <xdr:sp macro="" textlink="">
      <xdr:nvSpPr>
        <xdr:cNvPr id="374" name="楕円 373"/>
        <xdr:cNvSpPr/>
      </xdr:nvSpPr>
      <xdr:spPr>
        <a:xfrm>
          <a:off x="7810500" y="99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142970</xdr:rowOff>
    </xdr:from>
    <xdr:ext cx="599010" cy="259045"/>
    <xdr:sp macro="" textlink="">
      <xdr:nvSpPr>
        <xdr:cNvPr id="375" name="テキスト ボックス 374"/>
        <xdr:cNvSpPr txBox="1"/>
      </xdr:nvSpPr>
      <xdr:spPr>
        <a:xfrm>
          <a:off x="7561795" y="1008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64026</xdr:rowOff>
    </xdr:from>
    <xdr:to>
      <xdr:col>36</xdr:col>
      <xdr:colOff>165100</xdr:colOff>
      <xdr:row>57</xdr:row>
      <xdr:rowOff>165626</xdr:rowOff>
    </xdr:to>
    <xdr:sp macro="" textlink="">
      <xdr:nvSpPr>
        <xdr:cNvPr id="376" name="楕円 375"/>
        <xdr:cNvSpPr/>
      </xdr:nvSpPr>
      <xdr:spPr>
        <a:xfrm>
          <a:off x="6921500" y="98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10703</xdr:rowOff>
    </xdr:from>
    <xdr:ext cx="599010" cy="259045"/>
    <xdr:sp macro="" textlink="">
      <xdr:nvSpPr>
        <xdr:cNvPr id="377" name="テキスト ボックス 376"/>
        <xdr:cNvSpPr txBox="1"/>
      </xdr:nvSpPr>
      <xdr:spPr>
        <a:xfrm>
          <a:off x="6672795" y="96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43470</xdr:rowOff>
    </xdr:from>
    <xdr:to>
      <xdr:col>55</xdr:col>
      <xdr:colOff>0</xdr:colOff>
      <xdr:row>79</xdr:row>
      <xdr:rowOff>44450</xdr:rowOff>
    </xdr:to>
    <xdr:cxnSp macro="">
      <xdr:nvCxnSpPr>
        <xdr:cNvPr id="406" name="直線コネクタ 405"/>
        <xdr:cNvCxnSpPr/>
      </xdr:nvCxnSpPr>
      <xdr:spPr>
        <a:xfrm flipV="1">
          <a:off x="9639300" y="1358802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34717</xdr:rowOff>
    </xdr:from>
    <xdr:to>
      <xdr:col>50</xdr:col>
      <xdr:colOff>114300</xdr:colOff>
      <xdr:row>79</xdr:row>
      <xdr:rowOff>44450</xdr:rowOff>
    </xdr:to>
    <xdr:cxnSp macro="">
      <xdr:nvCxnSpPr>
        <xdr:cNvPr id="409" name="直線コネクタ 408"/>
        <xdr:cNvCxnSpPr/>
      </xdr:nvCxnSpPr>
      <xdr:spPr>
        <a:xfrm>
          <a:off x="8750300" y="13579267"/>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164578</xdr:rowOff>
    </xdr:from>
    <xdr:to>
      <xdr:col>45</xdr:col>
      <xdr:colOff>177800</xdr:colOff>
      <xdr:row>79</xdr:row>
      <xdr:rowOff>34717</xdr:rowOff>
    </xdr:to>
    <xdr:cxnSp macro="">
      <xdr:nvCxnSpPr>
        <xdr:cNvPr id="412" name="直線コネクタ 411"/>
        <xdr:cNvCxnSpPr/>
      </xdr:nvCxnSpPr>
      <xdr:spPr>
        <a:xfrm>
          <a:off x="7861300" y="13537678"/>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147092</xdr:rowOff>
    </xdr:from>
    <xdr:to>
      <xdr:col>41</xdr:col>
      <xdr:colOff>50800</xdr:colOff>
      <xdr:row>78</xdr:row>
      <xdr:rowOff>164578</xdr:rowOff>
    </xdr:to>
    <xdr:cxnSp macro="">
      <xdr:nvCxnSpPr>
        <xdr:cNvPr id="415" name="直線コネクタ 414"/>
        <xdr:cNvCxnSpPr/>
      </xdr:nvCxnSpPr>
      <xdr:spPr>
        <a:xfrm>
          <a:off x="6972300" y="13520192"/>
          <a:ext cx="889000" cy="1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164120</xdr:rowOff>
    </xdr:from>
    <xdr:to>
      <xdr:col>55</xdr:col>
      <xdr:colOff>50800</xdr:colOff>
      <xdr:row>79</xdr:row>
      <xdr:rowOff>94270</xdr:rowOff>
    </xdr:to>
    <xdr:sp macro="" textlink="">
      <xdr:nvSpPr>
        <xdr:cNvPr id="425" name="楕円 424"/>
        <xdr:cNvSpPr/>
      </xdr:nvSpPr>
      <xdr:spPr>
        <a:xfrm>
          <a:off x="10426700" y="135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79047</xdr:rowOff>
    </xdr:from>
    <xdr:ext cx="378565" cy="259045"/>
    <xdr:sp macro="" textlink="">
      <xdr:nvSpPr>
        <xdr:cNvPr id="426" name="普通建設事業費 （ うち新規整備　）該当値テキスト"/>
        <xdr:cNvSpPr txBox="1"/>
      </xdr:nvSpPr>
      <xdr:spPr>
        <a:xfrm>
          <a:off x="10528300" y="13452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155367</xdr:rowOff>
    </xdr:from>
    <xdr:to>
      <xdr:col>46</xdr:col>
      <xdr:colOff>38100</xdr:colOff>
      <xdr:row>79</xdr:row>
      <xdr:rowOff>85517</xdr:rowOff>
    </xdr:to>
    <xdr:sp macro="" textlink="">
      <xdr:nvSpPr>
        <xdr:cNvPr id="429" name="楕円 428"/>
        <xdr:cNvSpPr/>
      </xdr:nvSpPr>
      <xdr:spPr>
        <a:xfrm>
          <a:off x="8699500" y="135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76644</xdr:rowOff>
    </xdr:from>
    <xdr:ext cx="469744" cy="259045"/>
    <xdr:sp macro="" textlink="">
      <xdr:nvSpPr>
        <xdr:cNvPr id="430" name="テキスト ボックス 429"/>
        <xdr:cNvSpPr txBox="1"/>
      </xdr:nvSpPr>
      <xdr:spPr>
        <a:xfrm>
          <a:off x="8515428" y="136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113778</xdr:rowOff>
    </xdr:from>
    <xdr:to>
      <xdr:col>41</xdr:col>
      <xdr:colOff>101600</xdr:colOff>
      <xdr:row>79</xdr:row>
      <xdr:rowOff>43928</xdr:rowOff>
    </xdr:to>
    <xdr:sp macro="" textlink="">
      <xdr:nvSpPr>
        <xdr:cNvPr id="431" name="楕円 430"/>
        <xdr:cNvSpPr/>
      </xdr:nvSpPr>
      <xdr:spPr>
        <a:xfrm>
          <a:off x="7810500" y="134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35055</xdr:rowOff>
    </xdr:from>
    <xdr:ext cx="534377" cy="259045"/>
    <xdr:sp macro="" textlink="">
      <xdr:nvSpPr>
        <xdr:cNvPr id="432" name="テキスト ボックス 431"/>
        <xdr:cNvSpPr txBox="1"/>
      </xdr:nvSpPr>
      <xdr:spPr>
        <a:xfrm>
          <a:off x="7594111" y="1357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96292</xdr:rowOff>
    </xdr:from>
    <xdr:to>
      <xdr:col>36</xdr:col>
      <xdr:colOff>165100</xdr:colOff>
      <xdr:row>79</xdr:row>
      <xdr:rowOff>26442</xdr:rowOff>
    </xdr:to>
    <xdr:sp macro="" textlink="">
      <xdr:nvSpPr>
        <xdr:cNvPr id="433" name="楕円 432"/>
        <xdr:cNvSpPr/>
      </xdr:nvSpPr>
      <xdr:spPr>
        <a:xfrm>
          <a:off x="6921500" y="134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17569</xdr:rowOff>
    </xdr:from>
    <xdr:ext cx="534377" cy="259045"/>
    <xdr:sp macro="" textlink="">
      <xdr:nvSpPr>
        <xdr:cNvPr id="434" name="テキスト ボックス 433"/>
        <xdr:cNvSpPr txBox="1"/>
      </xdr:nvSpPr>
      <xdr:spPr>
        <a:xfrm>
          <a:off x="6705111"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32564</xdr:rowOff>
    </xdr:from>
    <xdr:to>
      <xdr:col>55</xdr:col>
      <xdr:colOff>0</xdr:colOff>
      <xdr:row>98</xdr:row>
      <xdr:rowOff>70788</xdr:rowOff>
    </xdr:to>
    <xdr:cxnSp macro="">
      <xdr:nvCxnSpPr>
        <xdr:cNvPr id="463" name="直線コネクタ 462"/>
        <xdr:cNvCxnSpPr/>
      </xdr:nvCxnSpPr>
      <xdr:spPr>
        <a:xfrm flipV="1">
          <a:off x="9639300" y="16834664"/>
          <a:ext cx="838200" cy="3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70788</xdr:rowOff>
    </xdr:from>
    <xdr:to>
      <xdr:col>50</xdr:col>
      <xdr:colOff>114300</xdr:colOff>
      <xdr:row>98</xdr:row>
      <xdr:rowOff>86768</xdr:rowOff>
    </xdr:to>
    <xdr:cxnSp macro="">
      <xdr:nvCxnSpPr>
        <xdr:cNvPr id="466" name="直線コネクタ 465"/>
        <xdr:cNvCxnSpPr/>
      </xdr:nvCxnSpPr>
      <xdr:spPr>
        <a:xfrm flipV="1">
          <a:off x="8750300" y="16872888"/>
          <a:ext cx="889000" cy="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72969</xdr:rowOff>
    </xdr:from>
    <xdr:to>
      <xdr:col>45</xdr:col>
      <xdr:colOff>177800</xdr:colOff>
      <xdr:row>98</xdr:row>
      <xdr:rowOff>86768</xdr:rowOff>
    </xdr:to>
    <xdr:cxnSp macro="">
      <xdr:nvCxnSpPr>
        <xdr:cNvPr id="469" name="直線コネクタ 468"/>
        <xdr:cNvCxnSpPr/>
      </xdr:nvCxnSpPr>
      <xdr:spPr>
        <a:xfrm>
          <a:off x="7861300" y="16875069"/>
          <a:ext cx="889000" cy="1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67590</xdr:rowOff>
    </xdr:from>
    <xdr:to>
      <xdr:col>41</xdr:col>
      <xdr:colOff>50800</xdr:colOff>
      <xdr:row>98</xdr:row>
      <xdr:rowOff>72969</xdr:rowOff>
    </xdr:to>
    <xdr:cxnSp macro="">
      <xdr:nvCxnSpPr>
        <xdr:cNvPr id="472" name="直線コネクタ 471"/>
        <xdr:cNvCxnSpPr/>
      </xdr:nvCxnSpPr>
      <xdr:spPr>
        <a:xfrm>
          <a:off x="6972300" y="16698240"/>
          <a:ext cx="889000" cy="17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153214</xdr:rowOff>
    </xdr:from>
    <xdr:to>
      <xdr:col>55</xdr:col>
      <xdr:colOff>50800</xdr:colOff>
      <xdr:row>98</xdr:row>
      <xdr:rowOff>83364</xdr:rowOff>
    </xdr:to>
    <xdr:sp macro="" textlink="">
      <xdr:nvSpPr>
        <xdr:cNvPr id="482" name="楕円 481"/>
        <xdr:cNvSpPr/>
      </xdr:nvSpPr>
      <xdr:spPr>
        <a:xfrm>
          <a:off x="10426700" y="16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131641</xdr:rowOff>
    </xdr:from>
    <xdr:ext cx="599010" cy="259045"/>
    <xdr:sp macro="" textlink="">
      <xdr:nvSpPr>
        <xdr:cNvPr id="483" name="普通建設事業費 （ うち更新整備　）該当値テキスト"/>
        <xdr:cNvSpPr txBox="1"/>
      </xdr:nvSpPr>
      <xdr:spPr>
        <a:xfrm>
          <a:off x="10528300" y="167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19988</xdr:rowOff>
    </xdr:from>
    <xdr:to>
      <xdr:col>50</xdr:col>
      <xdr:colOff>165100</xdr:colOff>
      <xdr:row>98</xdr:row>
      <xdr:rowOff>121588</xdr:rowOff>
    </xdr:to>
    <xdr:sp macro="" textlink="">
      <xdr:nvSpPr>
        <xdr:cNvPr id="484" name="楕円 483"/>
        <xdr:cNvSpPr/>
      </xdr:nvSpPr>
      <xdr:spPr>
        <a:xfrm>
          <a:off x="9588500" y="168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112715</xdr:rowOff>
    </xdr:from>
    <xdr:ext cx="599010" cy="259045"/>
    <xdr:sp macro="" textlink="">
      <xdr:nvSpPr>
        <xdr:cNvPr id="485" name="テキスト ボックス 484"/>
        <xdr:cNvSpPr txBox="1"/>
      </xdr:nvSpPr>
      <xdr:spPr>
        <a:xfrm>
          <a:off x="9339795" y="169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35968</xdr:rowOff>
    </xdr:from>
    <xdr:to>
      <xdr:col>46</xdr:col>
      <xdr:colOff>38100</xdr:colOff>
      <xdr:row>98</xdr:row>
      <xdr:rowOff>137568</xdr:rowOff>
    </xdr:to>
    <xdr:sp macro="" textlink="">
      <xdr:nvSpPr>
        <xdr:cNvPr id="486" name="楕円 485"/>
        <xdr:cNvSpPr/>
      </xdr:nvSpPr>
      <xdr:spPr>
        <a:xfrm>
          <a:off x="8699500" y="168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128695</xdr:rowOff>
    </xdr:from>
    <xdr:ext cx="599010" cy="259045"/>
    <xdr:sp macro="" textlink="">
      <xdr:nvSpPr>
        <xdr:cNvPr id="487" name="テキスト ボックス 486"/>
        <xdr:cNvSpPr txBox="1"/>
      </xdr:nvSpPr>
      <xdr:spPr>
        <a:xfrm>
          <a:off x="8450795" y="1693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22169</xdr:rowOff>
    </xdr:from>
    <xdr:to>
      <xdr:col>41</xdr:col>
      <xdr:colOff>101600</xdr:colOff>
      <xdr:row>98</xdr:row>
      <xdr:rowOff>123769</xdr:rowOff>
    </xdr:to>
    <xdr:sp macro="" textlink="">
      <xdr:nvSpPr>
        <xdr:cNvPr id="488" name="楕円 487"/>
        <xdr:cNvSpPr/>
      </xdr:nvSpPr>
      <xdr:spPr>
        <a:xfrm>
          <a:off x="7810500" y="168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114896</xdr:rowOff>
    </xdr:from>
    <xdr:ext cx="599010" cy="259045"/>
    <xdr:sp macro="" textlink="">
      <xdr:nvSpPr>
        <xdr:cNvPr id="489" name="テキスト ボックス 488"/>
        <xdr:cNvSpPr txBox="1"/>
      </xdr:nvSpPr>
      <xdr:spPr>
        <a:xfrm>
          <a:off x="7561795" y="1691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16790</xdr:rowOff>
    </xdr:from>
    <xdr:to>
      <xdr:col>36</xdr:col>
      <xdr:colOff>165100</xdr:colOff>
      <xdr:row>97</xdr:row>
      <xdr:rowOff>118390</xdr:rowOff>
    </xdr:to>
    <xdr:sp macro="" textlink="">
      <xdr:nvSpPr>
        <xdr:cNvPr id="490" name="楕円 489"/>
        <xdr:cNvSpPr/>
      </xdr:nvSpPr>
      <xdr:spPr>
        <a:xfrm>
          <a:off x="6921500" y="166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134917</xdr:rowOff>
    </xdr:from>
    <xdr:ext cx="599010" cy="259045"/>
    <xdr:sp macro="" textlink="">
      <xdr:nvSpPr>
        <xdr:cNvPr id="491" name="テキスト ボックス 490"/>
        <xdr:cNvSpPr txBox="1"/>
      </xdr:nvSpPr>
      <xdr:spPr>
        <a:xfrm>
          <a:off x="6672795" y="1642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92797</xdr:rowOff>
    </xdr:from>
    <xdr:to>
      <xdr:col>85</xdr:col>
      <xdr:colOff>127000</xdr:colOff>
      <xdr:row>39</xdr:row>
      <xdr:rowOff>98878</xdr:rowOff>
    </xdr:to>
    <xdr:cxnSp macro="">
      <xdr:nvCxnSpPr>
        <xdr:cNvPr id="522" name="直線コネクタ 521"/>
        <xdr:cNvCxnSpPr/>
      </xdr:nvCxnSpPr>
      <xdr:spPr>
        <a:xfrm>
          <a:off x="15481300" y="6779347"/>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76826</xdr:rowOff>
    </xdr:from>
    <xdr:to>
      <xdr:col>81</xdr:col>
      <xdr:colOff>50800</xdr:colOff>
      <xdr:row>39</xdr:row>
      <xdr:rowOff>92797</xdr:rowOff>
    </xdr:to>
    <xdr:cxnSp macro="">
      <xdr:nvCxnSpPr>
        <xdr:cNvPr id="525" name="直線コネクタ 524"/>
        <xdr:cNvCxnSpPr/>
      </xdr:nvCxnSpPr>
      <xdr:spPr>
        <a:xfrm>
          <a:off x="14592300" y="6763376"/>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64288</xdr:rowOff>
    </xdr:from>
    <xdr:to>
      <xdr:col>76</xdr:col>
      <xdr:colOff>114300</xdr:colOff>
      <xdr:row>39</xdr:row>
      <xdr:rowOff>76826</xdr:rowOff>
    </xdr:to>
    <xdr:cxnSp macro="">
      <xdr:nvCxnSpPr>
        <xdr:cNvPr id="528" name="直線コネクタ 527"/>
        <xdr:cNvCxnSpPr/>
      </xdr:nvCxnSpPr>
      <xdr:spPr>
        <a:xfrm>
          <a:off x="13703300" y="6750838"/>
          <a:ext cx="889000" cy="1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64288</xdr:rowOff>
    </xdr:from>
    <xdr:to>
      <xdr:col>71</xdr:col>
      <xdr:colOff>177800</xdr:colOff>
      <xdr:row>39</xdr:row>
      <xdr:rowOff>98878</xdr:rowOff>
    </xdr:to>
    <xdr:cxnSp macro="">
      <xdr:nvCxnSpPr>
        <xdr:cNvPr id="531" name="直線コネクタ 530"/>
        <xdr:cNvCxnSpPr/>
      </xdr:nvCxnSpPr>
      <xdr:spPr>
        <a:xfrm flipV="1">
          <a:off x="12814300" y="6750838"/>
          <a:ext cx="8890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41997</xdr:rowOff>
    </xdr:from>
    <xdr:to>
      <xdr:col>81</xdr:col>
      <xdr:colOff>101600</xdr:colOff>
      <xdr:row>39</xdr:row>
      <xdr:rowOff>143597</xdr:rowOff>
    </xdr:to>
    <xdr:sp macro="" textlink="">
      <xdr:nvSpPr>
        <xdr:cNvPr id="543" name="楕円 542"/>
        <xdr:cNvSpPr/>
      </xdr:nvSpPr>
      <xdr:spPr>
        <a:xfrm>
          <a:off x="15430500" y="67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134724</xdr:rowOff>
    </xdr:from>
    <xdr:ext cx="469744" cy="259045"/>
    <xdr:sp macro="" textlink="">
      <xdr:nvSpPr>
        <xdr:cNvPr id="544" name="テキスト ボックス 543"/>
        <xdr:cNvSpPr txBox="1"/>
      </xdr:nvSpPr>
      <xdr:spPr>
        <a:xfrm>
          <a:off x="15246428" y="68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26026</xdr:rowOff>
    </xdr:from>
    <xdr:to>
      <xdr:col>76</xdr:col>
      <xdr:colOff>165100</xdr:colOff>
      <xdr:row>39</xdr:row>
      <xdr:rowOff>127626</xdr:rowOff>
    </xdr:to>
    <xdr:sp macro="" textlink="">
      <xdr:nvSpPr>
        <xdr:cNvPr id="545" name="楕円 544"/>
        <xdr:cNvSpPr/>
      </xdr:nvSpPr>
      <xdr:spPr>
        <a:xfrm>
          <a:off x="14541500" y="671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118753</xdr:rowOff>
    </xdr:from>
    <xdr:ext cx="469744" cy="259045"/>
    <xdr:sp macro="" textlink="">
      <xdr:nvSpPr>
        <xdr:cNvPr id="546" name="テキスト ボックス 545"/>
        <xdr:cNvSpPr txBox="1"/>
      </xdr:nvSpPr>
      <xdr:spPr>
        <a:xfrm>
          <a:off x="14357428" y="680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13488</xdr:rowOff>
    </xdr:from>
    <xdr:to>
      <xdr:col>72</xdr:col>
      <xdr:colOff>38100</xdr:colOff>
      <xdr:row>39</xdr:row>
      <xdr:rowOff>115088</xdr:rowOff>
    </xdr:to>
    <xdr:sp macro="" textlink="">
      <xdr:nvSpPr>
        <xdr:cNvPr id="547" name="楕円 546"/>
        <xdr:cNvSpPr/>
      </xdr:nvSpPr>
      <xdr:spPr>
        <a:xfrm>
          <a:off x="13652500" y="6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106215</xdr:rowOff>
    </xdr:from>
    <xdr:ext cx="534377" cy="259045"/>
    <xdr:sp macro="" textlink="">
      <xdr:nvSpPr>
        <xdr:cNvPr id="548" name="テキスト ボックス 547"/>
        <xdr:cNvSpPr txBox="1"/>
      </xdr:nvSpPr>
      <xdr:spPr>
        <a:xfrm>
          <a:off x="13436111" y="67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117962</xdr:rowOff>
    </xdr:from>
    <xdr:to>
      <xdr:col>85</xdr:col>
      <xdr:colOff>127000</xdr:colOff>
      <xdr:row>76</xdr:row>
      <xdr:rowOff>163959</xdr:rowOff>
    </xdr:to>
    <xdr:cxnSp macro="">
      <xdr:nvCxnSpPr>
        <xdr:cNvPr id="626" name="直線コネクタ 625"/>
        <xdr:cNvCxnSpPr/>
      </xdr:nvCxnSpPr>
      <xdr:spPr>
        <a:xfrm flipV="1">
          <a:off x="15481300" y="13148162"/>
          <a:ext cx="8382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150597</xdr:rowOff>
    </xdr:from>
    <xdr:to>
      <xdr:col>81</xdr:col>
      <xdr:colOff>50800</xdr:colOff>
      <xdr:row>76</xdr:row>
      <xdr:rowOff>163959</xdr:rowOff>
    </xdr:to>
    <xdr:cxnSp macro="">
      <xdr:nvCxnSpPr>
        <xdr:cNvPr id="629" name="直線コネクタ 628"/>
        <xdr:cNvCxnSpPr/>
      </xdr:nvCxnSpPr>
      <xdr:spPr>
        <a:xfrm>
          <a:off x="14592300" y="13180797"/>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150597</xdr:rowOff>
    </xdr:from>
    <xdr:to>
      <xdr:col>76</xdr:col>
      <xdr:colOff>114300</xdr:colOff>
      <xdr:row>77</xdr:row>
      <xdr:rowOff>6021</xdr:rowOff>
    </xdr:to>
    <xdr:cxnSp macro="">
      <xdr:nvCxnSpPr>
        <xdr:cNvPr id="632" name="直線コネクタ 631"/>
        <xdr:cNvCxnSpPr/>
      </xdr:nvCxnSpPr>
      <xdr:spPr>
        <a:xfrm flipV="1">
          <a:off x="13703300" y="13180797"/>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6021</xdr:rowOff>
    </xdr:from>
    <xdr:to>
      <xdr:col>71</xdr:col>
      <xdr:colOff>177800</xdr:colOff>
      <xdr:row>77</xdr:row>
      <xdr:rowOff>47597</xdr:rowOff>
    </xdr:to>
    <xdr:cxnSp macro="">
      <xdr:nvCxnSpPr>
        <xdr:cNvPr id="635" name="直線コネクタ 634"/>
        <xdr:cNvCxnSpPr/>
      </xdr:nvCxnSpPr>
      <xdr:spPr>
        <a:xfrm flipV="1">
          <a:off x="12814300" y="13207671"/>
          <a:ext cx="889000" cy="4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67162</xdr:rowOff>
    </xdr:from>
    <xdr:to>
      <xdr:col>85</xdr:col>
      <xdr:colOff>177800</xdr:colOff>
      <xdr:row>76</xdr:row>
      <xdr:rowOff>168762</xdr:rowOff>
    </xdr:to>
    <xdr:sp macro="" textlink="">
      <xdr:nvSpPr>
        <xdr:cNvPr id="645" name="楕円 644"/>
        <xdr:cNvSpPr/>
      </xdr:nvSpPr>
      <xdr:spPr>
        <a:xfrm>
          <a:off x="16268700" y="130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90040</xdr:rowOff>
    </xdr:from>
    <xdr:ext cx="599010" cy="259045"/>
    <xdr:sp macro="" textlink="">
      <xdr:nvSpPr>
        <xdr:cNvPr id="646" name="公債費該当値テキスト"/>
        <xdr:cNvSpPr txBox="1"/>
      </xdr:nvSpPr>
      <xdr:spPr>
        <a:xfrm>
          <a:off x="16370300" y="1294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113159</xdr:rowOff>
    </xdr:from>
    <xdr:to>
      <xdr:col>81</xdr:col>
      <xdr:colOff>101600</xdr:colOff>
      <xdr:row>77</xdr:row>
      <xdr:rowOff>43309</xdr:rowOff>
    </xdr:to>
    <xdr:sp macro="" textlink="">
      <xdr:nvSpPr>
        <xdr:cNvPr id="647" name="楕円 646"/>
        <xdr:cNvSpPr/>
      </xdr:nvSpPr>
      <xdr:spPr>
        <a:xfrm>
          <a:off x="15430500" y="131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59836</xdr:rowOff>
    </xdr:from>
    <xdr:ext cx="599010" cy="259045"/>
    <xdr:sp macro="" textlink="">
      <xdr:nvSpPr>
        <xdr:cNvPr id="648" name="テキスト ボックス 647"/>
        <xdr:cNvSpPr txBox="1"/>
      </xdr:nvSpPr>
      <xdr:spPr>
        <a:xfrm>
          <a:off x="15181795" y="129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99797</xdr:rowOff>
    </xdr:from>
    <xdr:to>
      <xdr:col>76</xdr:col>
      <xdr:colOff>165100</xdr:colOff>
      <xdr:row>77</xdr:row>
      <xdr:rowOff>29947</xdr:rowOff>
    </xdr:to>
    <xdr:sp macro="" textlink="">
      <xdr:nvSpPr>
        <xdr:cNvPr id="649" name="楕円 648"/>
        <xdr:cNvSpPr/>
      </xdr:nvSpPr>
      <xdr:spPr>
        <a:xfrm>
          <a:off x="14541500" y="13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46474</xdr:rowOff>
    </xdr:from>
    <xdr:ext cx="599010" cy="259045"/>
    <xdr:sp macro="" textlink="">
      <xdr:nvSpPr>
        <xdr:cNvPr id="650" name="テキスト ボックス 649"/>
        <xdr:cNvSpPr txBox="1"/>
      </xdr:nvSpPr>
      <xdr:spPr>
        <a:xfrm>
          <a:off x="14292795" y="129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126671</xdr:rowOff>
    </xdr:from>
    <xdr:to>
      <xdr:col>72</xdr:col>
      <xdr:colOff>38100</xdr:colOff>
      <xdr:row>77</xdr:row>
      <xdr:rowOff>56821</xdr:rowOff>
    </xdr:to>
    <xdr:sp macro="" textlink="">
      <xdr:nvSpPr>
        <xdr:cNvPr id="651" name="楕円 650"/>
        <xdr:cNvSpPr/>
      </xdr:nvSpPr>
      <xdr:spPr>
        <a:xfrm>
          <a:off x="13652500" y="131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73348</xdr:rowOff>
    </xdr:from>
    <xdr:ext cx="599010" cy="259045"/>
    <xdr:sp macro="" textlink="">
      <xdr:nvSpPr>
        <xdr:cNvPr id="652" name="テキスト ボックス 651"/>
        <xdr:cNvSpPr txBox="1"/>
      </xdr:nvSpPr>
      <xdr:spPr>
        <a:xfrm>
          <a:off x="13403795" y="1293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168247</xdr:rowOff>
    </xdr:from>
    <xdr:to>
      <xdr:col>67</xdr:col>
      <xdr:colOff>101600</xdr:colOff>
      <xdr:row>77</xdr:row>
      <xdr:rowOff>98397</xdr:rowOff>
    </xdr:to>
    <xdr:sp macro="" textlink="">
      <xdr:nvSpPr>
        <xdr:cNvPr id="653" name="楕円 652"/>
        <xdr:cNvSpPr/>
      </xdr:nvSpPr>
      <xdr:spPr>
        <a:xfrm>
          <a:off x="12763500" y="131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114924</xdr:rowOff>
    </xdr:from>
    <xdr:ext cx="599010" cy="259045"/>
    <xdr:sp macro="" textlink="">
      <xdr:nvSpPr>
        <xdr:cNvPr id="654" name="テキスト ボックス 653"/>
        <xdr:cNvSpPr txBox="1"/>
      </xdr:nvSpPr>
      <xdr:spPr>
        <a:xfrm>
          <a:off x="12514795" y="129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162626</xdr:rowOff>
    </xdr:from>
    <xdr:to>
      <xdr:col>85</xdr:col>
      <xdr:colOff>127000</xdr:colOff>
      <xdr:row>97</xdr:row>
      <xdr:rowOff>143593</xdr:rowOff>
    </xdr:to>
    <xdr:cxnSp macro="">
      <xdr:nvCxnSpPr>
        <xdr:cNvPr id="681" name="直線コネクタ 680"/>
        <xdr:cNvCxnSpPr/>
      </xdr:nvCxnSpPr>
      <xdr:spPr>
        <a:xfrm flipV="1">
          <a:off x="15481300" y="16621826"/>
          <a:ext cx="838200" cy="15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2" name="積立金平均値テキスト"/>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122056</xdr:rowOff>
    </xdr:from>
    <xdr:to>
      <xdr:col>81</xdr:col>
      <xdr:colOff>50800</xdr:colOff>
      <xdr:row>97</xdr:row>
      <xdr:rowOff>143593</xdr:rowOff>
    </xdr:to>
    <xdr:cxnSp macro="">
      <xdr:nvCxnSpPr>
        <xdr:cNvPr id="684" name="直線コネクタ 683"/>
        <xdr:cNvCxnSpPr/>
      </xdr:nvCxnSpPr>
      <xdr:spPr>
        <a:xfrm>
          <a:off x="14592300" y="16752706"/>
          <a:ext cx="889000" cy="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122056</xdr:rowOff>
    </xdr:from>
    <xdr:to>
      <xdr:col>76</xdr:col>
      <xdr:colOff>114300</xdr:colOff>
      <xdr:row>98</xdr:row>
      <xdr:rowOff>78854</xdr:rowOff>
    </xdr:to>
    <xdr:cxnSp macro="">
      <xdr:nvCxnSpPr>
        <xdr:cNvPr id="687" name="直線コネクタ 686"/>
        <xdr:cNvCxnSpPr/>
      </xdr:nvCxnSpPr>
      <xdr:spPr>
        <a:xfrm flipV="1">
          <a:off x="13703300" y="16752706"/>
          <a:ext cx="889000" cy="1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78854</xdr:rowOff>
    </xdr:from>
    <xdr:to>
      <xdr:col>71</xdr:col>
      <xdr:colOff>177800</xdr:colOff>
      <xdr:row>98</xdr:row>
      <xdr:rowOff>85058</xdr:rowOff>
    </xdr:to>
    <xdr:cxnSp macro="">
      <xdr:nvCxnSpPr>
        <xdr:cNvPr id="690" name="直線コネクタ 689"/>
        <xdr:cNvCxnSpPr/>
      </xdr:nvCxnSpPr>
      <xdr:spPr>
        <a:xfrm flipV="1">
          <a:off x="12814300" y="16880954"/>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111826</xdr:rowOff>
    </xdr:from>
    <xdr:to>
      <xdr:col>85</xdr:col>
      <xdr:colOff>177800</xdr:colOff>
      <xdr:row>97</xdr:row>
      <xdr:rowOff>41976</xdr:rowOff>
    </xdr:to>
    <xdr:sp macro="" textlink="">
      <xdr:nvSpPr>
        <xdr:cNvPr id="700" name="楕円 699"/>
        <xdr:cNvSpPr/>
      </xdr:nvSpPr>
      <xdr:spPr>
        <a:xfrm>
          <a:off x="16268700" y="165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134703</xdr:rowOff>
    </xdr:from>
    <xdr:ext cx="599010" cy="259045"/>
    <xdr:sp macro="" textlink="">
      <xdr:nvSpPr>
        <xdr:cNvPr id="701" name="積立金該当値テキスト"/>
        <xdr:cNvSpPr txBox="1"/>
      </xdr:nvSpPr>
      <xdr:spPr>
        <a:xfrm>
          <a:off x="16370300" y="1642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92793</xdr:rowOff>
    </xdr:from>
    <xdr:to>
      <xdr:col>81</xdr:col>
      <xdr:colOff>101600</xdr:colOff>
      <xdr:row>98</xdr:row>
      <xdr:rowOff>22943</xdr:rowOff>
    </xdr:to>
    <xdr:sp macro="" textlink="">
      <xdr:nvSpPr>
        <xdr:cNvPr id="702" name="楕円 701"/>
        <xdr:cNvSpPr/>
      </xdr:nvSpPr>
      <xdr:spPr>
        <a:xfrm>
          <a:off x="15430500" y="167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14070</xdr:rowOff>
    </xdr:from>
    <xdr:ext cx="534377" cy="259045"/>
    <xdr:sp macro="" textlink="">
      <xdr:nvSpPr>
        <xdr:cNvPr id="703" name="テキスト ボックス 702"/>
        <xdr:cNvSpPr txBox="1"/>
      </xdr:nvSpPr>
      <xdr:spPr>
        <a:xfrm>
          <a:off x="15214111" y="168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71256</xdr:rowOff>
    </xdr:from>
    <xdr:to>
      <xdr:col>76</xdr:col>
      <xdr:colOff>165100</xdr:colOff>
      <xdr:row>98</xdr:row>
      <xdr:rowOff>1406</xdr:rowOff>
    </xdr:to>
    <xdr:sp macro="" textlink="">
      <xdr:nvSpPr>
        <xdr:cNvPr id="704" name="楕円 703"/>
        <xdr:cNvSpPr/>
      </xdr:nvSpPr>
      <xdr:spPr>
        <a:xfrm>
          <a:off x="14541500" y="167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163983</xdr:rowOff>
    </xdr:from>
    <xdr:ext cx="534377" cy="259045"/>
    <xdr:sp macro="" textlink="">
      <xdr:nvSpPr>
        <xdr:cNvPr id="705" name="テキスト ボックス 704"/>
        <xdr:cNvSpPr txBox="1"/>
      </xdr:nvSpPr>
      <xdr:spPr>
        <a:xfrm>
          <a:off x="14325111" y="1679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28054</xdr:rowOff>
    </xdr:from>
    <xdr:to>
      <xdr:col>72</xdr:col>
      <xdr:colOff>38100</xdr:colOff>
      <xdr:row>98</xdr:row>
      <xdr:rowOff>129654</xdr:rowOff>
    </xdr:to>
    <xdr:sp macro="" textlink="">
      <xdr:nvSpPr>
        <xdr:cNvPr id="706" name="楕円 705"/>
        <xdr:cNvSpPr/>
      </xdr:nvSpPr>
      <xdr:spPr>
        <a:xfrm>
          <a:off x="13652500" y="168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120781</xdr:rowOff>
    </xdr:from>
    <xdr:ext cx="534377" cy="259045"/>
    <xdr:sp macro="" textlink="">
      <xdr:nvSpPr>
        <xdr:cNvPr id="707" name="テキスト ボックス 706"/>
        <xdr:cNvSpPr txBox="1"/>
      </xdr:nvSpPr>
      <xdr:spPr>
        <a:xfrm>
          <a:off x="13436111" y="169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34258</xdr:rowOff>
    </xdr:from>
    <xdr:to>
      <xdr:col>67</xdr:col>
      <xdr:colOff>101600</xdr:colOff>
      <xdr:row>98</xdr:row>
      <xdr:rowOff>135858</xdr:rowOff>
    </xdr:to>
    <xdr:sp macro="" textlink="">
      <xdr:nvSpPr>
        <xdr:cNvPr id="708" name="楕円 707"/>
        <xdr:cNvSpPr/>
      </xdr:nvSpPr>
      <xdr:spPr>
        <a:xfrm>
          <a:off x="12763500" y="168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126985</xdr:rowOff>
    </xdr:from>
    <xdr:ext cx="534377" cy="259045"/>
    <xdr:sp macro="" textlink="">
      <xdr:nvSpPr>
        <xdr:cNvPr id="709" name="テキスト ボックス 708"/>
        <xdr:cNvSpPr txBox="1"/>
      </xdr:nvSpPr>
      <xdr:spPr>
        <a:xfrm>
          <a:off x="12547111" y="1692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157302</xdr:rowOff>
    </xdr:from>
    <xdr:to>
      <xdr:col>107</xdr:col>
      <xdr:colOff>50800</xdr:colOff>
      <xdr:row>38</xdr:row>
      <xdr:rowOff>139700</xdr:rowOff>
    </xdr:to>
    <xdr:cxnSp macro="">
      <xdr:nvCxnSpPr>
        <xdr:cNvPr id="742" name="直線コネクタ 741"/>
        <xdr:cNvCxnSpPr/>
      </xdr:nvCxnSpPr>
      <xdr:spPr>
        <a:xfrm>
          <a:off x="19545300" y="5815152"/>
          <a:ext cx="889000" cy="83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157302</xdr:rowOff>
    </xdr:from>
    <xdr:to>
      <xdr:col>102</xdr:col>
      <xdr:colOff>114300</xdr:colOff>
      <xdr:row>38</xdr:row>
      <xdr:rowOff>139700</xdr:rowOff>
    </xdr:to>
    <xdr:cxnSp macro="">
      <xdr:nvCxnSpPr>
        <xdr:cNvPr id="745" name="直線コネクタ 744"/>
        <xdr:cNvCxnSpPr/>
      </xdr:nvCxnSpPr>
      <xdr:spPr>
        <a:xfrm flipV="1">
          <a:off x="18656300" y="5815152"/>
          <a:ext cx="889000" cy="83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139107</xdr:rowOff>
    </xdr:from>
    <xdr:ext cx="378565" cy="259045"/>
    <xdr:sp macro="" textlink="">
      <xdr:nvSpPr>
        <xdr:cNvPr id="747" name="テキスト ボックス 746"/>
        <xdr:cNvSpPr txBox="1"/>
      </xdr:nvSpPr>
      <xdr:spPr>
        <a:xfrm>
          <a:off x="19356017" y="665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106502</xdr:rowOff>
    </xdr:from>
    <xdr:to>
      <xdr:col>102</xdr:col>
      <xdr:colOff>165100</xdr:colOff>
      <xdr:row>34</xdr:row>
      <xdr:rowOff>36652</xdr:rowOff>
    </xdr:to>
    <xdr:sp macro="" textlink="">
      <xdr:nvSpPr>
        <xdr:cNvPr id="761" name="楕円 760"/>
        <xdr:cNvSpPr/>
      </xdr:nvSpPr>
      <xdr:spPr>
        <a:xfrm>
          <a:off x="19494500" y="57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53179</xdr:rowOff>
    </xdr:from>
    <xdr:ext cx="534377" cy="259045"/>
    <xdr:sp macro="" textlink="">
      <xdr:nvSpPr>
        <xdr:cNvPr id="762" name="テキスト ボックス 761"/>
        <xdr:cNvSpPr txBox="1"/>
      </xdr:nvSpPr>
      <xdr:spPr>
        <a:xfrm>
          <a:off x="19278111" y="55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120292</xdr:rowOff>
    </xdr:from>
    <xdr:to>
      <xdr:col>116</xdr:col>
      <xdr:colOff>63500</xdr:colOff>
      <xdr:row>58</xdr:row>
      <xdr:rowOff>139700</xdr:rowOff>
    </xdr:to>
    <xdr:cxnSp macro="">
      <xdr:nvCxnSpPr>
        <xdr:cNvPr id="791" name="直線コネクタ 790"/>
        <xdr:cNvCxnSpPr/>
      </xdr:nvCxnSpPr>
      <xdr:spPr>
        <a:xfrm flipV="1">
          <a:off x="21323300" y="9035692"/>
          <a:ext cx="838200" cy="10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146375</xdr:rowOff>
    </xdr:from>
    <xdr:to>
      <xdr:col>107</xdr:col>
      <xdr:colOff>50800</xdr:colOff>
      <xdr:row>58</xdr:row>
      <xdr:rowOff>139700</xdr:rowOff>
    </xdr:to>
    <xdr:cxnSp macro="">
      <xdr:nvCxnSpPr>
        <xdr:cNvPr id="797" name="直線コネクタ 796"/>
        <xdr:cNvCxnSpPr/>
      </xdr:nvCxnSpPr>
      <xdr:spPr>
        <a:xfrm>
          <a:off x="19545300" y="9919025"/>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146375</xdr:rowOff>
    </xdr:from>
    <xdr:to>
      <xdr:col>102</xdr:col>
      <xdr:colOff>114300</xdr:colOff>
      <xdr:row>58</xdr:row>
      <xdr:rowOff>139700</xdr:rowOff>
    </xdr:to>
    <xdr:cxnSp macro="">
      <xdr:nvCxnSpPr>
        <xdr:cNvPr id="800" name="直線コネクタ 799"/>
        <xdr:cNvCxnSpPr/>
      </xdr:nvCxnSpPr>
      <xdr:spPr>
        <a:xfrm flipV="1">
          <a:off x="18656300" y="9919025"/>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69492</xdr:rowOff>
    </xdr:from>
    <xdr:to>
      <xdr:col>116</xdr:col>
      <xdr:colOff>114300</xdr:colOff>
      <xdr:row>52</xdr:row>
      <xdr:rowOff>171092</xdr:rowOff>
    </xdr:to>
    <xdr:sp macro="" textlink="">
      <xdr:nvSpPr>
        <xdr:cNvPr id="810" name="楕円 809"/>
        <xdr:cNvSpPr/>
      </xdr:nvSpPr>
      <xdr:spPr>
        <a:xfrm>
          <a:off x="22110700" y="89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92369</xdr:rowOff>
    </xdr:from>
    <xdr:ext cx="534377" cy="259045"/>
    <xdr:sp macro="" textlink="">
      <xdr:nvSpPr>
        <xdr:cNvPr id="811" name="貸付金該当値テキスト"/>
        <xdr:cNvSpPr txBox="1"/>
      </xdr:nvSpPr>
      <xdr:spPr>
        <a:xfrm>
          <a:off x="22212300" y="883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95575</xdr:rowOff>
    </xdr:from>
    <xdr:to>
      <xdr:col>102</xdr:col>
      <xdr:colOff>165100</xdr:colOff>
      <xdr:row>58</xdr:row>
      <xdr:rowOff>25725</xdr:rowOff>
    </xdr:to>
    <xdr:sp macro="" textlink="">
      <xdr:nvSpPr>
        <xdr:cNvPr id="816" name="楕円 815"/>
        <xdr:cNvSpPr/>
      </xdr:nvSpPr>
      <xdr:spPr>
        <a:xfrm>
          <a:off x="19494500" y="98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16852</xdr:rowOff>
    </xdr:from>
    <xdr:ext cx="469744" cy="259045"/>
    <xdr:sp macro="" textlink="">
      <xdr:nvSpPr>
        <xdr:cNvPr id="817" name="テキスト ボックス 816"/>
        <xdr:cNvSpPr txBox="1"/>
      </xdr:nvSpPr>
      <xdr:spPr>
        <a:xfrm>
          <a:off x="19310428" y="99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2408</xdr:rowOff>
    </xdr:from>
    <xdr:to>
      <xdr:col>116</xdr:col>
      <xdr:colOff>63500</xdr:colOff>
      <xdr:row>75</xdr:row>
      <xdr:rowOff>97592</xdr:rowOff>
    </xdr:to>
    <xdr:cxnSp macro="">
      <xdr:nvCxnSpPr>
        <xdr:cNvPr id="846" name="直線コネクタ 845"/>
        <xdr:cNvCxnSpPr/>
      </xdr:nvCxnSpPr>
      <xdr:spPr>
        <a:xfrm>
          <a:off x="21323300" y="12518258"/>
          <a:ext cx="838200" cy="4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2408</xdr:rowOff>
    </xdr:from>
    <xdr:to>
      <xdr:col>111</xdr:col>
      <xdr:colOff>177800</xdr:colOff>
      <xdr:row>73</xdr:row>
      <xdr:rowOff>123936</xdr:rowOff>
    </xdr:to>
    <xdr:cxnSp macro="">
      <xdr:nvCxnSpPr>
        <xdr:cNvPr id="849" name="直線コネクタ 848"/>
        <xdr:cNvCxnSpPr/>
      </xdr:nvCxnSpPr>
      <xdr:spPr>
        <a:xfrm flipV="1">
          <a:off x="20434300" y="12518258"/>
          <a:ext cx="889000" cy="12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123936</xdr:rowOff>
    </xdr:from>
    <xdr:to>
      <xdr:col>107</xdr:col>
      <xdr:colOff>50800</xdr:colOff>
      <xdr:row>73</xdr:row>
      <xdr:rowOff>168938</xdr:rowOff>
    </xdr:to>
    <xdr:cxnSp macro="">
      <xdr:nvCxnSpPr>
        <xdr:cNvPr id="852" name="直線コネクタ 851"/>
        <xdr:cNvCxnSpPr/>
      </xdr:nvCxnSpPr>
      <xdr:spPr>
        <a:xfrm flipV="1">
          <a:off x="19545300" y="12639786"/>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167365</xdr:rowOff>
    </xdr:from>
    <xdr:to>
      <xdr:col>102</xdr:col>
      <xdr:colOff>114300</xdr:colOff>
      <xdr:row>73</xdr:row>
      <xdr:rowOff>168938</xdr:rowOff>
    </xdr:to>
    <xdr:cxnSp macro="">
      <xdr:nvCxnSpPr>
        <xdr:cNvPr id="855" name="直線コネクタ 854"/>
        <xdr:cNvCxnSpPr/>
      </xdr:nvCxnSpPr>
      <xdr:spPr>
        <a:xfrm>
          <a:off x="18656300" y="12683215"/>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33087</xdr:rowOff>
    </xdr:from>
    <xdr:ext cx="599010" cy="259045"/>
    <xdr:sp macro="" textlink="">
      <xdr:nvSpPr>
        <xdr:cNvPr id="859" name="テキスト ボックス 858"/>
        <xdr:cNvSpPr txBox="1"/>
      </xdr:nvSpPr>
      <xdr:spPr>
        <a:xfrm>
          <a:off x="18356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46792</xdr:rowOff>
    </xdr:from>
    <xdr:to>
      <xdr:col>116</xdr:col>
      <xdr:colOff>114300</xdr:colOff>
      <xdr:row>75</xdr:row>
      <xdr:rowOff>148391</xdr:rowOff>
    </xdr:to>
    <xdr:sp macro="" textlink="">
      <xdr:nvSpPr>
        <xdr:cNvPr id="865" name="楕円 864"/>
        <xdr:cNvSpPr/>
      </xdr:nvSpPr>
      <xdr:spPr>
        <a:xfrm>
          <a:off x="22110700" y="12905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69669</xdr:rowOff>
    </xdr:from>
    <xdr:ext cx="599010" cy="259045"/>
    <xdr:sp macro="" textlink="">
      <xdr:nvSpPr>
        <xdr:cNvPr id="866" name="繰出金該当値テキスト"/>
        <xdr:cNvSpPr txBox="1"/>
      </xdr:nvSpPr>
      <xdr:spPr>
        <a:xfrm>
          <a:off x="22212300" y="1275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123058</xdr:rowOff>
    </xdr:from>
    <xdr:to>
      <xdr:col>112</xdr:col>
      <xdr:colOff>38100</xdr:colOff>
      <xdr:row>73</xdr:row>
      <xdr:rowOff>53208</xdr:rowOff>
    </xdr:to>
    <xdr:sp macro="" textlink="">
      <xdr:nvSpPr>
        <xdr:cNvPr id="867" name="楕円 866"/>
        <xdr:cNvSpPr/>
      </xdr:nvSpPr>
      <xdr:spPr>
        <a:xfrm>
          <a:off x="21272500" y="124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69735</xdr:rowOff>
    </xdr:from>
    <xdr:ext cx="599010" cy="259045"/>
    <xdr:sp macro="" textlink="">
      <xdr:nvSpPr>
        <xdr:cNvPr id="868" name="テキスト ボックス 867"/>
        <xdr:cNvSpPr txBox="1"/>
      </xdr:nvSpPr>
      <xdr:spPr>
        <a:xfrm>
          <a:off x="21023795" y="1224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73136</xdr:rowOff>
    </xdr:from>
    <xdr:to>
      <xdr:col>107</xdr:col>
      <xdr:colOff>101600</xdr:colOff>
      <xdr:row>74</xdr:row>
      <xdr:rowOff>3286</xdr:rowOff>
    </xdr:to>
    <xdr:sp macro="" textlink="">
      <xdr:nvSpPr>
        <xdr:cNvPr id="869" name="楕円 868"/>
        <xdr:cNvSpPr/>
      </xdr:nvSpPr>
      <xdr:spPr>
        <a:xfrm>
          <a:off x="20383500" y="125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19813</xdr:rowOff>
    </xdr:from>
    <xdr:ext cx="599010" cy="259045"/>
    <xdr:sp macro="" textlink="">
      <xdr:nvSpPr>
        <xdr:cNvPr id="870" name="テキスト ボックス 869"/>
        <xdr:cNvSpPr txBox="1"/>
      </xdr:nvSpPr>
      <xdr:spPr>
        <a:xfrm>
          <a:off x="20134795" y="123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118138</xdr:rowOff>
    </xdr:from>
    <xdr:to>
      <xdr:col>102</xdr:col>
      <xdr:colOff>165100</xdr:colOff>
      <xdr:row>74</xdr:row>
      <xdr:rowOff>48288</xdr:rowOff>
    </xdr:to>
    <xdr:sp macro="" textlink="">
      <xdr:nvSpPr>
        <xdr:cNvPr id="871" name="楕円 870"/>
        <xdr:cNvSpPr/>
      </xdr:nvSpPr>
      <xdr:spPr>
        <a:xfrm>
          <a:off x="19494500" y="126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64815</xdr:rowOff>
    </xdr:from>
    <xdr:ext cx="599010" cy="259045"/>
    <xdr:sp macro="" textlink="">
      <xdr:nvSpPr>
        <xdr:cNvPr id="872" name="テキスト ボックス 871"/>
        <xdr:cNvSpPr txBox="1"/>
      </xdr:nvSpPr>
      <xdr:spPr>
        <a:xfrm>
          <a:off x="19245795" y="1240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116565</xdr:rowOff>
    </xdr:from>
    <xdr:to>
      <xdr:col>98</xdr:col>
      <xdr:colOff>38100</xdr:colOff>
      <xdr:row>74</xdr:row>
      <xdr:rowOff>46715</xdr:rowOff>
    </xdr:to>
    <xdr:sp macro="" textlink="">
      <xdr:nvSpPr>
        <xdr:cNvPr id="873" name="楕円 872"/>
        <xdr:cNvSpPr/>
      </xdr:nvSpPr>
      <xdr:spPr>
        <a:xfrm>
          <a:off x="18605500" y="126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63242</xdr:rowOff>
    </xdr:from>
    <xdr:ext cx="599010" cy="259045"/>
    <xdr:sp macro="" textlink="">
      <xdr:nvSpPr>
        <xdr:cNvPr id="874" name="テキスト ボックス 873"/>
        <xdr:cNvSpPr txBox="1"/>
      </xdr:nvSpPr>
      <xdr:spPr>
        <a:xfrm>
          <a:off x="18356795" y="1240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pc="0" baseline="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spc="0" baseline="0">
              <a:latin typeface="ＭＳ Ｐゴシック" panose="020B0600070205080204" pitchFamily="50" charset="-128"/>
              <a:ea typeface="ＭＳ Ｐゴシック" panose="020B0600070205080204" pitchFamily="50" charset="-128"/>
            </a:rPr>
            <a:t>1,511,881</a:t>
          </a:r>
          <a:r>
            <a:rPr kumimoji="1" lang="ja-JP" altLang="en-US" sz="1300" spc="0" baseline="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spc="0" baseline="0">
              <a:latin typeface="ＭＳ Ｐゴシック" panose="020B0600070205080204" pitchFamily="50" charset="-128"/>
              <a:ea typeface="ＭＳ Ｐゴシック" panose="020B0600070205080204" pitchFamily="50" charset="-128"/>
            </a:rPr>
            <a:t>298,619</a:t>
          </a:r>
          <a:r>
            <a:rPr kumimoji="1" lang="ja-JP" altLang="en-US" sz="1300" spc="0" baseline="0">
              <a:latin typeface="ＭＳ Ｐゴシック" panose="020B0600070205080204" pitchFamily="50" charset="-128"/>
              <a:ea typeface="ＭＳ Ｐゴシック" panose="020B0600070205080204" pitchFamily="50" charset="-128"/>
            </a:rPr>
            <a:t>円となっており、年を追うごとに増加傾向にある。令和元年度から比較すると</a:t>
          </a:r>
          <a:r>
            <a:rPr kumimoji="1" lang="en-US" altLang="ja-JP" sz="1300" spc="0" baseline="0">
              <a:latin typeface="ＭＳ Ｐゴシック" panose="020B0600070205080204" pitchFamily="50" charset="-128"/>
              <a:ea typeface="ＭＳ Ｐゴシック" panose="020B0600070205080204" pitchFamily="50" charset="-128"/>
            </a:rPr>
            <a:t>33</a:t>
          </a:r>
          <a:r>
            <a:rPr kumimoji="1" lang="ja-JP" altLang="en-US" sz="1300" spc="0" baseline="0">
              <a:latin typeface="ＭＳ Ｐゴシック" panose="020B0600070205080204" pitchFamily="50" charset="-128"/>
              <a:ea typeface="ＭＳ Ｐゴシック" panose="020B0600070205080204" pitchFamily="50" charset="-128"/>
            </a:rPr>
            <a:t>％増加していることから、類似団体平均と比較しても高い水準にある。</a:t>
          </a:r>
          <a:endParaRPr kumimoji="1" lang="en-US" altLang="ja-JP" sz="1300" spc="0" baseline="0">
            <a:latin typeface="ＭＳ Ｐゴシック" panose="020B0600070205080204" pitchFamily="50" charset="-128"/>
            <a:ea typeface="ＭＳ Ｐゴシック" panose="020B0600070205080204" pitchFamily="50" charset="-128"/>
          </a:endParaRPr>
        </a:p>
        <a:p>
          <a:r>
            <a:rPr kumimoji="1" lang="ja-JP" altLang="en-US" sz="1300" spc="0" baseline="0">
              <a:latin typeface="ＭＳ Ｐゴシック" panose="020B0600070205080204" pitchFamily="50" charset="-128"/>
              <a:ea typeface="ＭＳ Ｐゴシック" panose="020B0600070205080204" pitchFamily="50" charset="-128"/>
            </a:rPr>
            <a:t>政策的な事業を進めるため会計年度任用職員等の雇用を増やしてきた経緯がある。全職員</a:t>
          </a:r>
          <a:r>
            <a:rPr kumimoji="1" lang="en-US" altLang="ja-JP" sz="1300" spc="0" baseline="0">
              <a:latin typeface="ＭＳ Ｐゴシック" panose="020B0600070205080204" pitchFamily="50" charset="-128"/>
              <a:ea typeface="ＭＳ Ｐゴシック" panose="020B0600070205080204" pitchFamily="50" charset="-128"/>
            </a:rPr>
            <a:t>144</a:t>
          </a:r>
          <a:r>
            <a:rPr kumimoji="1" lang="ja-JP" altLang="en-US" sz="1300" spc="0" baseline="0">
              <a:latin typeface="ＭＳ Ｐゴシック" panose="020B0600070205080204" pitchFamily="50" charset="-128"/>
              <a:ea typeface="ＭＳ Ｐゴシック" panose="020B0600070205080204" pitchFamily="50" charset="-128"/>
            </a:rPr>
            <a:t>人のうち正規職員を除いた職員数は</a:t>
          </a:r>
          <a:r>
            <a:rPr kumimoji="1" lang="en-US" altLang="ja-JP" sz="1300" spc="0" baseline="0">
              <a:latin typeface="ＭＳ Ｐゴシック" panose="020B0600070205080204" pitchFamily="50" charset="-128"/>
              <a:ea typeface="ＭＳ Ｐゴシック" panose="020B0600070205080204" pitchFamily="50" charset="-128"/>
            </a:rPr>
            <a:t>75</a:t>
          </a:r>
          <a:r>
            <a:rPr kumimoji="1" lang="ja-JP" altLang="en-US" sz="1300" spc="0" baseline="0">
              <a:latin typeface="ＭＳ Ｐゴシック" panose="020B0600070205080204" pitchFamily="50" charset="-128"/>
              <a:ea typeface="ＭＳ Ｐゴシック" panose="020B0600070205080204" pitchFamily="50" charset="-128"/>
            </a:rPr>
            <a:t>人であり、類似団体平均と比較して多いことが主な要因である。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163132</xdr:rowOff>
    </xdr:from>
    <xdr:to>
      <xdr:col>24</xdr:col>
      <xdr:colOff>63500</xdr:colOff>
      <xdr:row>37</xdr:row>
      <xdr:rowOff>9855</xdr:rowOff>
    </xdr:to>
    <xdr:cxnSp macro="">
      <xdr:nvCxnSpPr>
        <xdr:cNvPr id="64" name="直線コネクタ 63"/>
        <xdr:cNvCxnSpPr/>
      </xdr:nvCxnSpPr>
      <xdr:spPr>
        <a:xfrm flipV="1">
          <a:off x="3797300" y="6335332"/>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9855</xdr:rowOff>
    </xdr:from>
    <xdr:to>
      <xdr:col>19</xdr:col>
      <xdr:colOff>177800</xdr:colOff>
      <xdr:row>37</xdr:row>
      <xdr:rowOff>15913</xdr:rowOff>
    </xdr:to>
    <xdr:cxnSp macro="">
      <xdr:nvCxnSpPr>
        <xdr:cNvPr id="67" name="直線コネクタ 66"/>
        <xdr:cNvCxnSpPr/>
      </xdr:nvCxnSpPr>
      <xdr:spPr>
        <a:xfrm flipV="1">
          <a:off x="2908300" y="635350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15913</xdr:rowOff>
    </xdr:from>
    <xdr:to>
      <xdr:col>15</xdr:col>
      <xdr:colOff>50800</xdr:colOff>
      <xdr:row>37</xdr:row>
      <xdr:rowOff>20371</xdr:rowOff>
    </xdr:to>
    <xdr:cxnSp macro="">
      <xdr:nvCxnSpPr>
        <xdr:cNvPr id="70" name="直線コネクタ 69"/>
        <xdr:cNvCxnSpPr/>
      </xdr:nvCxnSpPr>
      <xdr:spPr>
        <a:xfrm flipV="1">
          <a:off x="2019300" y="6359563"/>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158588</xdr:rowOff>
    </xdr:from>
    <xdr:to>
      <xdr:col>10</xdr:col>
      <xdr:colOff>114300</xdr:colOff>
      <xdr:row>37</xdr:row>
      <xdr:rowOff>20371</xdr:rowOff>
    </xdr:to>
    <xdr:cxnSp macro="">
      <xdr:nvCxnSpPr>
        <xdr:cNvPr id="73" name="直線コネクタ 72"/>
        <xdr:cNvCxnSpPr/>
      </xdr:nvCxnSpPr>
      <xdr:spPr>
        <a:xfrm>
          <a:off x="1130300" y="6330788"/>
          <a:ext cx="889000" cy="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112332</xdr:rowOff>
    </xdr:from>
    <xdr:to>
      <xdr:col>24</xdr:col>
      <xdr:colOff>114300</xdr:colOff>
      <xdr:row>37</xdr:row>
      <xdr:rowOff>42482</xdr:rowOff>
    </xdr:to>
    <xdr:sp macro="" textlink="">
      <xdr:nvSpPr>
        <xdr:cNvPr id="83" name="楕円 82"/>
        <xdr:cNvSpPr/>
      </xdr:nvSpPr>
      <xdr:spPr>
        <a:xfrm>
          <a:off x="45847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90759</xdr:rowOff>
    </xdr:from>
    <xdr:ext cx="534377" cy="259045"/>
    <xdr:sp macro="" textlink="">
      <xdr:nvSpPr>
        <xdr:cNvPr id="84" name="議会費該当値テキスト"/>
        <xdr:cNvSpPr txBox="1"/>
      </xdr:nvSpPr>
      <xdr:spPr>
        <a:xfrm>
          <a:off x="4686300" y="62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130505</xdr:rowOff>
    </xdr:from>
    <xdr:to>
      <xdr:col>20</xdr:col>
      <xdr:colOff>38100</xdr:colOff>
      <xdr:row>37</xdr:row>
      <xdr:rowOff>60655</xdr:rowOff>
    </xdr:to>
    <xdr:sp macro="" textlink="">
      <xdr:nvSpPr>
        <xdr:cNvPr id="85" name="楕円 84"/>
        <xdr:cNvSpPr/>
      </xdr:nvSpPr>
      <xdr:spPr>
        <a:xfrm>
          <a:off x="3746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77182</xdr:rowOff>
    </xdr:from>
    <xdr:ext cx="534377" cy="259045"/>
    <xdr:sp macro="" textlink="">
      <xdr:nvSpPr>
        <xdr:cNvPr id="86" name="テキスト ボックス 85"/>
        <xdr:cNvSpPr txBox="1"/>
      </xdr:nvSpPr>
      <xdr:spPr>
        <a:xfrm>
          <a:off x="3530111" y="60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136563</xdr:rowOff>
    </xdr:from>
    <xdr:to>
      <xdr:col>15</xdr:col>
      <xdr:colOff>101600</xdr:colOff>
      <xdr:row>37</xdr:row>
      <xdr:rowOff>66713</xdr:rowOff>
    </xdr:to>
    <xdr:sp macro="" textlink="">
      <xdr:nvSpPr>
        <xdr:cNvPr id="87" name="楕円 86"/>
        <xdr:cNvSpPr/>
      </xdr:nvSpPr>
      <xdr:spPr>
        <a:xfrm>
          <a:off x="2857500" y="63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83240</xdr:rowOff>
    </xdr:from>
    <xdr:ext cx="534377" cy="259045"/>
    <xdr:sp macro="" textlink="">
      <xdr:nvSpPr>
        <xdr:cNvPr id="88" name="テキスト ボックス 87"/>
        <xdr:cNvSpPr txBox="1"/>
      </xdr:nvSpPr>
      <xdr:spPr>
        <a:xfrm>
          <a:off x="2641111" y="60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141021</xdr:rowOff>
    </xdr:from>
    <xdr:to>
      <xdr:col>10</xdr:col>
      <xdr:colOff>165100</xdr:colOff>
      <xdr:row>37</xdr:row>
      <xdr:rowOff>71171</xdr:rowOff>
    </xdr:to>
    <xdr:sp macro="" textlink="">
      <xdr:nvSpPr>
        <xdr:cNvPr id="89" name="楕円 88"/>
        <xdr:cNvSpPr/>
      </xdr:nvSpPr>
      <xdr:spPr>
        <a:xfrm>
          <a:off x="1968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62298</xdr:rowOff>
    </xdr:from>
    <xdr:ext cx="534377" cy="259045"/>
    <xdr:sp macro="" textlink="">
      <xdr:nvSpPr>
        <xdr:cNvPr id="90" name="テキスト ボックス 89"/>
        <xdr:cNvSpPr txBox="1"/>
      </xdr:nvSpPr>
      <xdr:spPr>
        <a:xfrm>
          <a:off x="1752111" y="6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107788</xdr:rowOff>
    </xdr:from>
    <xdr:to>
      <xdr:col>6</xdr:col>
      <xdr:colOff>38100</xdr:colOff>
      <xdr:row>37</xdr:row>
      <xdr:rowOff>37938</xdr:rowOff>
    </xdr:to>
    <xdr:sp macro="" textlink="">
      <xdr:nvSpPr>
        <xdr:cNvPr id="91" name="楕円 90"/>
        <xdr:cNvSpPr/>
      </xdr:nvSpPr>
      <xdr:spPr>
        <a:xfrm>
          <a:off x="1079500" y="627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54465</xdr:rowOff>
    </xdr:from>
    <xdr:ext cx="534377" cy="259045"/>
    <xdr:sp macro="" textlink="">
      <xdr:nvSpPr>
        <xdr:cNvPr id="92" name="テキスト ボックス 91"/>
        <xdr:cNvSpPr txBox="1"/>
      </xdr:nvSpPr>
      <xdr:spPr>
        <a:xfrm>
          <a:off x="863111" y="605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124205</xdr:rowOff>
    </xdr:from>
    <xdr:to>
      <xdr:col>24</xdr:col>
      <xdr:colOff>63500</xdr:colOff>
      <xdr:row>56</xdr:row>
      <xdr:rowOff>164362</xdr:rowOff>
    </xdr:to>
    <xdr:cxnSp macro="">
      <xdr:nvCxnSpPr>
        <xdr:cNvPr id="121" name="直線コネクタ 120"/>
        <xdr:cNvCxnSpPr/>
      </xdr:nvCxnSpPr>
      <xdr:spPr>
        <a:xfrm flipV="1">
          <a:off x="3797300" y="9725405"/>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164362</xdr:rowOff>
    </xdr:from>
    <xdr:to>
      <xdr:col>19</xdr:col>
      <xdr:colOff>177800</xdr:colOff>
      <xdr:row>57</xdr:row>
      <xdr:rowOff>16119</xdr:rowOff>
    </xdr:to>
    <xdr:cxnSp macro="">
      <xdr:nvCxnSpPr>
        <xdr:cNvPr id="124" name="直線コネクタ 123"/>
        <xdr:cNvCxnSpPr/>
      </xdr:nvCxnSpPr>
      <xdr:spPr>
        <a:xfrm flipV="1">
          <a:off x="2908300" y="9765562"/>
          <a:ext cx="889000" cy="2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68871</xdr:rowOff>
    </xdr:from>
    <xdr:to>
      <xdr:col>15</xdr:col>
      <xdr:colOff>50800</xdr:colOff>
      <xdr:row>57</xdr:row>
      <xdr:rowOff>16119</xdr:rowOff>
    </xdr:to>
    <xdr:cxnSp macro="">
      <xdr:nvCxnSpPr>
        <xdr:cNvPr id="127" name="直線コネクタ 126"/>
        <xdr:cNvCxnSpPr/>
      </xdr:nvCxnSpPr>
      <xdr:spPr>
        <a:xfrm>
          <a:off x="2019300" y="9670071"/>
          <a:ext cx="889000" cy="1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68871</xdr:rowOff>
    </xdr:from>
    <xdr:to>
      <xdr:col>10</xdr:col>
      <xdr:colOff>114300</xdr:colOff>
      <xdr:row>56</xdr:row>
      <xdr:rowOff>139185</xdr:rowOff>
    </xdr:to>
    <xdr:cxnSp macro="">
      <xdr:nvCxnSpPr>
        <xdr:cNvPr id="130" name="直線コネクタ 129"/>
        <xdr:cNvCxnSpPr/>
      </xdr:nvCxnSpPr>
      <xdr:spPr>
        <a:xfrm flipV="1">
          <a:off x="1130300" y="9670071"/>
          <a:ext cx="889000" cy="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73405</xdr:rowOff>
    </xdr:from>
    <xdr:to>
      <xdr:col>24</xdr:col>
      <xdr:colOff>114300</xdr:colOff>
      <xdr:row>57</xdr:row>
      <xdr:rowOff>3555</xdr:rowOff>
    </xdr:to>
    <xdr:sp macro="" textlink="">
      <xdr:nvSpPr>
        <xdr:cNvPr id="140" name="楕円 139"/>
        <xdr:cNvSpPr/>
      </xdr:nvSpPr>
      <xdr:spPr>
        <a:xfrm>
          <a:off x="4584700" y="96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96282</xdr:rowOff>
    </xdr:from>
    <xdr:ext cx="599010" cy="259045"/>
    <xdr:sp macro="" textlink="">
      <xdr:nvSpPr>
        <xdr:cNvPr id="141" name="総務費該当値テキスト"/>
        <xdr:cNvSpPr txBox="1"/>
      </xdr:nvSpPr>
      <xdr:spPr>
        <a:xfrm>
          <a:off x="4686300" y="952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113562</xdr:rowOff>
    </xdr:from>
    <xdr:to>
      <xdr:col>20</xdr:col>
      <xdr:colOff>38100</xdr:colOff>
      <xdr:row>57</xdr:row>
      <xdr:rowOff>43712</xdr:rowOff>
    </xdr:to>
    <xdr:sp macro="" textlink="">
      <xdr:nvSpPr>
        <xdr:cNvPr id="142" name="楕円 141"/>
        <xdr:cNvSpPr/>
      </xdr:nvSpPr>
      <xdr:spPr>
        <a:xfrm>
          <a:off x="3746500" y="971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34839</xdr:rowOff>
    </xdr:from>
    <xdr:ext cx="599010" cy="259045"/>
    <xdr:sp macro="" textlink="">
      <xdr:nvSpPr>
        <xdr:cNvPr id="143" name="テキスト ボックス 142"/>
        <xdr:cNvSpPr txBox="1"/>
      </xdr:nvSpPr>
      <xdr:spPr>
        <a:xfrm>
          <a:off x="3497795" y="98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136769</xdr:rowOff>
    </xdr:from>
    <xdr:to>
      <xdr:col>15</xdr:col>
      <xdr:colOff>101600</xdr:colOff>
      <xdr:row>57</xdr:row>
      <xdr:rowOff>66919</xdr:rowOff>
    </xdr:to>
    <xdr:sp macro="" textlink="">
      <xdr:nvSpPr>
        <xdr:cNvPr id="144" name="楕円 143"/>
        <xdr:cNvSpPr/>
      </xdr:nvSpPr>
      <xdr:spPr>
        <a:xfrm>
          <a:off x="2857500" y="97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58046</xdr:rowOff>
    </xdr:from>
    <xdr:ext cx="599010" cy="259045"/>
    <xdr:sp macro="" textlink="">
      <xdr:nvSpPr>
        <xdr:cNvPr id="145" name="テキスト ボックス 144"/>
        <xdr:cNvSpPr txBox="1"/>
      </xdr:nvSpPr>
      <xdr:spPr>
        <a:xfrm>
          <a:off x="2608795" y="983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18071</xdr:rowOff>
    </xdr:from>
    <xdr:to>
      <xdr:col>10</xdr:col>
      <xdr:colOff>165100</xdr:colOff>
      <xdr:row>56</xdr:row>
      <xdr:rowOff>119671</xdr:rowOff>
    </xdr:to>
    <xdr:sp macro="" textlink="">
      <xdr:nvSpPr>
        <xdr:cNvPr id="146" name="楕円 145"/>
        <xdr:cNvSpPr/>
      </xdr:nvSpPr>
      <xdr:spPr>
        <a:xfrm>
          <a:off x="1968500" y="96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110798</xdr:rowOff>
    </xdr:from>
    <xdr:ext cx="599010" cy="259045"/>
    <xdr:sp macro="" textlink="">
      <xdr:nvSpPr>
        <xdr:cNvPr id="147" name="テキスト ボックス 146"/>
        <xdr:cNvSpPr txBox="1"/>
      </xdr:nvSpPr>
      <xdr:spPr>
        <a:xfrm>
          <a:off x="1719795" y="97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88385</xdr:rowOff>
    </xdr:from>
    <xdr:to>
      <xdr:col>6</xdr:col>
      <xdr:colOff>38100</xdr:colOff>
      <xdr:row>57</xdr:row>
      <xdr:rowOff>18535</xdr:rowOff>
    </xdr:to>
    <xdr:sp macro="" textlink="">
      <xdr:nvSpPr>
        <xdr:cNvPr id="148" name="楕円 147"/>
        <xdr:cNvSpPr/>
      </xdr:nvSpPr>
      <xdr:spPr>
        <a:xfrm>
          <a:off x="1079500" y="9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35062</xdr:rowOff>
    </xdr:from>
    <xdr:ext cx="599010" cy="259045"/>
    <xdr:sp macro="" textlink="">
      <xdr:nvSpPr>
        <xdr:cNvPr id="149" name="テキスト ボックス 148"/>
        <xdr:cNvSpPr txBox="1"/>
      </xdr:nvSpPr>
      <xdr:spPr>
        <a:xfrm>
          <a:off x="830795" y="946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36995</xdr:rowOff>
    </xdr:from>
    <xdr:to>
      <xdr:col>24</xdr:col>
      <xdr:colOff>63500</xdr:colOff>
      <xdr:row>75</xdr:row>
      <xdr:rowOff>44420</xdr:rowOff>
    </xdr:to>
    <xdr:cxnSp macro="">
      <xdr:nvCxnSpPr>
        <xdr:cNvPr id="177" name="直線コネクタ 176"/>
        <xdr:cNvCxnSpPr/>
      </xdr:nvCxnSpPr>
      <xdr:spPr>
        <a:xfrm>
          <a:off x="3797300" y="12895745"/>
          <a:ext cx="8382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114668</xdr:rowOff>
    </xdr:from>
    <xdr:to>
      <xdr:col>19</xdr:col>
      <xdr:colOff>177800</xdr:colOff>
      <xdr:row>75</xdr:row>
      <xdr:rowOff>36995</xdr:rowOff>
    </xdr:to>
    <xdr:cxnSp macro="">
      <xdr:nvCxnSpPr>
        <xdr:cNvPr id="180" name="直線コネクタ 179"/>
        <xdr:cNvCxnSpPr/>
      </xdr:nvCxnSpPr>
      <xdr:spPr>
        <a:xfrm>
          <a:off x="2908300" y="12801968"/>
          <a:ext cx="889000" cy="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114668</xdr:rowOff>
    </xdr:from>
    <xdr:to>
      <xdr:col>15</xdr:col>
      <xdr:colOff>50800</xdr:colOff>
      <xdr:row>75</xdr:row>
      <xdr:rowOff>102589</xdr:rowOff>
    </xdr:to>
    <xdr:cxnSp macro="">
      <xdr:nvCxnSpPr>
        <xdr:cNvPr id="183" name="直線コネクタ 182"/>
        <xdr:cNvCxnSpPr/>
      </xdr:nvCxnSpPr>
      <xdr:spPr>
        <a:xfrm flipV="1">
          <a:off x="2019300" y="12801968"/>
          <a:ext cx="889000" cy="1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102589</xdr:rowOff>
    </xdr:from>
    <xdr:to>
      <xdr:col>10</xdr:col>
      <xdr:colOff>114300</xdr:colOff>
      <xdr:row>76</xdr:row>
      <xdr:rowOff>16754</xdr:rowOff>
    </xdr:to>
    <xdr:cxnSp macro="">
      <xdr:nvCxnSpPr>
        <xdr:cNvPr id="186" name="直線コネクタ 185"/>
        <xdr:cNvCxnSpPr/>
      </xdr:nvCxnSpPr>
      <xdr:spPr>
        <a:xfrm flipV="1">
          <a:off x="1130300" y="12961339"/>
          <a:ext cx="889000" cy="8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165070</xdr:rowOff>
    </xdr:from>
    <xdr:to>
      <xdr:col>24</xdr:col>
      <xdr:colOff>114300</xdr:colOff>
      <xdr:row>75</xdr:row>
      <xdr:rowOff>95220</xdr:rowOff>
    </xdr:to>
    <xdr:sp macro="" textlink="">
      <xdr:nvSpPr>
        <xdr:cNvPr id="196" name="楕円 195"/>
        <xdr:cNvSpPr/>
      </xdr:nvSpPr>
      <xdr:spPr>
        <a:xfrm>
          <a:off x="4584700" y="128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143497</xdr:rowOff>
    </xdr:from>
    <xdr:ext cx="599010" cy="259045"/>
    <xdr:sp macro="" textlink="">
      <xdr:nvSpPr>
        <xdr:cNvPr id="197" name="民生費該当値テキスト"/>
        <xdr:cNvSpPr txBox="1"/>
      </xdr:nvSpPr>
      <xdr:spPr>
        <a:xfrm>
          <a:off x="4686300" y="1283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157645</xdr:rowOff>
    </xdr:from>
    <xdr:to>
      <xdr:col>20</xdr:col>
      <xdr:colOff>38100</xdr:colOff>
      <xdr:row>75</xdr:row>
      <xdr:rowOff>87795</xdr:rowOff>
    </xdr:to>
    <xdr:sp macro="" textlink="">
      <xdr:nvSpPr>
        <xdr:cNvPr id="198" name="楕円 197"/>
        <xdr:cNvSpPr/>
      </xdr:nvSpPr>
      <xdr:spPr>
        <a:xfrm>
          <a:off x="3746500" y="128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104322</xdr:rowOff>
    </xdr:from>
    <xdr:ext cx="599010" cy="259045"/>
    <xdr:sp macro="" textlink="">
      <xdr:nvSpPr>
        <xdr:cNvPr id="199" name="テキスト ボックス 198"/>
        <xdr:cNvSpPr txBox="1"/>
      </xdr:nvSpPr>
      <xdr:spPr>
        <a:xfrm>
          <a:off x="3497795" y="126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63868</xdr:rowOff>
    </xdr:from>
    <xdr:to>
      <xdr:col>15</xdr:col>
      <xdr:colOff>101600</xdr:colOff>
      <xdr:row>74</xdr:row>
      <xdr:rowOff>165468</xdr:rowOff>
    </xdr:to>
    <xdr:sp macro="" textlink="">
      <xdr:nvSpPr>
        <xdr:cNvPr id="200" name="楕円 199"/>
        <xdr:cNvSpPr/>
      </xdr:nvSpPr>
      <xdr:spPr>
        <a:xfrm>
          <a:off x="2857500" y="127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10545</xdr:rowOff>
    </xdr:from>
    <xdr:ext cx="599010" cy="259045"/>
    <xdr:sp macro="" textlink="">
      <xdr:nvSpPr>
        <xdr:cNvPr id="201" name="テキスト ボックス 200"/>
        <xdr:cNvSpPr txBox="1"/>
      </xdr:nvSpPr>
      <xdr:spPr>
        <a:xfrm>
          <a:off x="2608795" y="1252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51789</xdr:rowOff>
    </xdr:from>
    <xdr:to>
      <xdr:col>10</xdr:col>
      <xdr:colOff>165100</xdr:colOff>
      <xdr:row>75</xdr:row>
      <xdr:rowOff>153389</xdr:rowOff>
    </xdr:to>
    <xdr:sp macro="" textlink="">
      <xdr:nvSpPr>
        <xdr:cNvPr id="202" name="楕円 201"/>
        <xdr:cNvSpPr/>
      </xdr:nvSpPr>
      <xdr:spPr>
        <a:xfrm>
          <a:off x="1968500" y="129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144516</xdr:rowOff>
    </xdr:from>
    <xdr:ext cx="599010" cy="259045"/>
    <xdr:sp macro="" textlink="">
      <xdr:nvSpPr>
        <xdr:cNvPr id="203" name="テキスト ボックス 202"/>
        <xdr:cNvSpPr txBox="1"/>
      </xdr:nvSpPr>
      <xdr:spPr>
        <a:xfrm>
          <a:off x="1719795" y="1300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137404</xdr:rowOff>
    </xdr:from>
    <xdr:to>
      <xdr:col>6</xdr:col>
      <xdr:colOff>38100</xdr:colOff>
      <xdr:row>76</xdr:row>
      <xdr:rowOff>67554</xdr:rowOff>
    </xdr:to>
    <xdr:sp macro="" textlink="">
      <xdr:nvSpPr>
        <xdr:cNvPr id="204" name="楕円 203"/>
        <xdr:cNvSpPr/>
      </xdr:nvSpPr>
      <xdr:spPr>
        <a:xfrm>
          <a:off x="1079500" y="129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58681</xdr:rowOff>
    </xdr:from>
    <xdr:ext cx="599010" cy="259045"/>
    <xdr:sp macro="" textlink="">
      <xdr:nvSpPr>
        <xdr:cNvPr id="205" name="テキスト ボックス 204"/>
        <xdr:cNvSpPr txBox="1"/>
      </xdr:nvSpPr>
      <xdr:spPr>
        <a:xfrm>
          <a:off x="830795" y="1308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69458</xdr:rowOff>
    </xdr:from>
    <xdr:to>
      <xdr:col>24</xdr:col>
      <xdr:colOff>63500</xdr:colOff>
      <xdr:row>95</xdr:row>
      <xdr:rowOff>116830</xdr:rowOff>
    </xdr:to>
    <xdr:cxnSp macro="">
      <xdr:nvCxnSpPr>
        <xdr:cNvPr id="236" name="直線コネクタ 235"/>
        <xdr:cNvCxnSpPr/>
      </xdr:nvCxnSpPr>
      <xdr:spPr>
        <a:xfrm flipV="1">
          <a:off x="3797300" y="16357208"/>
          <a:ext cx="838200" cy="4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116830</xdr:rowOff>
    </xdr:from>
    <xdr:to>
      <xdr:col>19</xdr:col>
      <xdr:colOff>177800</xdr:colOff>
      <xdr:row>96</xdr:row>
      <xdr:rowOff>23650</xdr:rowOff>
    </xdr:to>
    <xdr:cxnSp macro="">
      <xdr:nvCxnSpPr>
        <xdr:cNvPr id="239" name="直線コネクタ 238"/>
        <xdr:cNvCxnSpPr/>
      </xdr:nvCxnSpPr>
      <xdr:spPr>
        <a:xfrm flipV="1">
          <a:off x="2908300" y="16404580"/>
          <a:ext cx="8890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23650</xdr:rowOff>
    </xdr:from>
    <xdr:to>
      <xdr:col>15</xdr:col>
      <xdr:colOff>50800</xdr:colOff>
      <xdr:row>96</xdr:row>
      <xdr:rowOff>111164</xdr:rowOff>
    </xdr:to>
    <xdr:cxnSp macro="">
      <xdr:nvCxnSpPr>
        <xdr:cNvPr id="242" name="直線コネクタ 241"/>
        <xdr:cNvCxnSpPr/>
      </xdr:nvCxnSpPr>
      <xdr:spPr>
        <a:xfrm flipV="1">
          <a:off x="2019300" y="16482850"/>
          <a:ext cx="889000" cy="8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41033</xdr:rowOff>
    </xdr:from>
    <xdr:to>
      <xdr:col>10</xdr:col>
      <xdr:colOff>114300</xdr:colOff>
      <xdr:row>96</xdr:row>
      <xdr:rowOff>111164</xdr:rowOff>
    </xdr:to>
    <xdr:cxnSp macro="">
      <xdr:nvCxnSpPr>
        <xdr:cNvPr id="245" name="直線コネクタ 244"/>
        <xdr:cNvCxnSpPr/>
      </xdr:nvCxnSpPr>
      <xdr:spPr>
        <a:xfrm>
          <a:off x="1130300" y="16500233"/>
          <a:ext cx="889000" cy="7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18658</xdr:rowOff>
    </xdr:from>
    <xdr:to>
      <xdr:col>24</xdr:col>
      <xdr:colOff>114300</xdr:colOff>
      <xdr:row>95</xdr:row>
      <xdr:rowOff>120258</xdr:rowOff>
    </xdr:to>
    <xdr:sp macro="" textlink="">
      <xdr:nvSpPr>
        <xdr:cNvPr id="255" name="楕円 254"/>
        <xdr:cNvSpPr/>
      </xdr:nvSpPr>
      <xdr:spPr>
        <a:xfrm>
          <a:off x="4584700" y="1630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41535</xdr:rowOff>
    </xdr:from>
    <xdr:ext cx="599010" cy="259045"/>
    <xdr:sp macro="" textlink="">
      <xdr:nvSpPr>
        <xdr:cNvPr id="256" name="衛生費該当値テキスト"/>
        <xdr:cNvSpPr txBox="1"/>
      </xdr:nvSpPr>
      <xdr:spPr>
        <a:xfrm>
          <a:off x="4686300" y="1615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66030</xdr:rowOff>
    </xdr:from>
    <xdr:to>
      <xdr:col>20</xdr:col>
      <xdr:colOff>38100</xdr:colOff>
      <xdr:row>95</xdr:row>
      <xdr:rowOff>167630</xdr:rowOff>
    </xdr:to>
    <xdr:sp macro="" textlink="">
      <xdr:nvSpPr>
        <xdr:cNvPr id="257" name="楕円 256"/>
        <xdr:cNvSpPr/>
      </xdr:nvSpPr>
      <xdr:spPr>
        <a:xfrm>
          <a:off x="3746500" y="163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12707</xdr:rowOff>
    </xdr:from>
    <xdr:ext cx="599010" cy="259045"/>
    <xdr:sp macro="" textlink="">
      <xdr:nvSpPr>
        <xdr:cNvPr id="258" name="テキスト ボックス 257"/>
        <xdr:cNvSpPr txBox="1"/>
      </xdr:nvSpPr>
      <xdr:spPr>
        <a:xfrm>
          <a:off x="3497795" y="1612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144300</xdr:rowOff>
    </xdr:from>
    <xdr:to>
      <xdr:col>15</xdr:col>
      <xdr:colOff>101600</xdr:colOff>
      <xdr:row>96</xdr:row>
      <xdr:rowOff>74450</xdr:rowOff>
    </xdr:to>
    <xdr:sp macro="" textlink="">
      <xdr:nvSpPr>
        <xdr:cNvPr id="259" name="楕円 258"/>
        <xdr:cNvSpPr/>
      </xdr:nvSpPr>
      <xdr:spPr>
        <a:xfrm>
          <a:off x="2857500" y="164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90977</xdr:rowOff>
    </xdr:from>
    <xdr:ext cx="599010" cy="259045"/>
    <xdr:sp macro="" textlink="">
      <xdr:nvSpPr>
        <xdr:cNvPr id="260" name="テキスト ボックス 259"/>
        <xdr:cNvSpPr txBox="1"/>
      </xdr:nvSpPr>
      <xdr:spPr>
        <a:xfrm>
          <a:off x="2608795" y="1620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60364</xdr:rowOff>
    </xdr:from>
    <xdr:to>
      <xdr:col>10</xdr:col>
      <xdr:colOff>165100</xdr:colOff>
      <xdr:row>96</xdr:row>
      <xdr:rowOff>161964</xdr:rowOff>
    </xdr:to>
    <xdr:sp macro="" textlink="">
      <xdr:nvSpPr>
        <xdr:cNvPr id="261" name="楕円 260"/>
        <xdr:cNvSpPr/>
      </xdr:nvSpPr>
      <xdr:spPr>
        <a:xfrm>
          <a:off x="1968500" y="165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7041</xdr:rowOff>
    </xdr:from>
    <xdr:ext cx="599010" cy="259045"/>
    <xdr:sp macro="" textlink="">
      <xdr:nvSpPr>
        <xdr:cNvPr id="262" name="テキスト ボックス 261"/>
        <xdr:cNvSpPr txBox="1"/>
      </xdr:nvSpPr>
      <xdr:spPr>
        <a:xfrm>
          <a:off x="1719795" y="16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161683</xdr:rowOff>
    </xdr:from>
    <xdr:to>
      <xdr:col>6</xdr:col>
      <xdr:colOff>38100</xdr:colOff>
      <xdr:row>96</xdr:row>
      <xdr:rowOff>91833</xdr:rowOff>
    </xdr:to>
    <xdr:sp macro="" textlink="">
      <xdr:nvSpPr>
        <xdr:cNvPr id="263" name="楕円 262"/>
        <xdr:cNvSpPr/>
      </xdr:nvSpPr>
      <xdr:spPr>
        <a:xfrm>
          <a:off x="1079500" y="164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108360</xdr:rowOff>
    </xdr:from>
    <xdr:ext cx="599010" cy="259045"/>
    <xdr:sp macro="" textlink="">
      <xdr:nvSpPr>
        <xdr:cNvPr id="264" name="テキスト ボックス 263"/>
        <xdr:cNvSpPr txBox="1"/>
      </xdr:nvSpPr>
      <xdr:spPr>
        <a:xfrm>
          <a:off x="830795" y="1622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95572</xdr:rowOff>
    </xdr:from>
    <xdr:to>
      <xdr:col>55</xdr:col>
      <xdr:colOff>0</xdr:colOff>
      <xdr:row>57</xdr:row>
      <xdr:rowOff>169346</xdr:rowOff>
    </xdr:to>
    <xdr:cxnSp macro="">
      <xdr:nvCxnSpPr>
        <xdr:cNvPr id="352" name="直線コネクタ 351"/>
        <xdr:cNvCxnSpPr/>
      </xdr:nvCxnSpPr>
      <xdr:spPr>
        <a:xfrm flipV="1">
          <a:off x="9639300" y="9868222"/>
          <a:ext cx="838200" cy="7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169346</xdr:rowOff>
    </xdr:from>
    <xdr:to>
      <xdr:col>50</xdr:col>
      <xdr:colOff>114300</xdr:colOff>
      <xdr:row>58</xdr:row>
      <xdr:rowOff>65264</xdr:rowOff>
    </xdr:to>
    <xdr:cxnSp macro="">
      <xdr:nvCxnSpPr>
        <xdr:cNvPr id="355" name="直線コネクタ 354"/>
        <xdr:cNvCxnSpPr/>
      </xdr:nvCxnSpPr>
      <xdr:spPr>
        <a:xfrm flipV="1">
          <a:off x="8750300" y="9941996"/>
          <a:ext cx="889000" cy="6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164121</xdr:rowOff>
    </xdr:from>
    <xdr:to>
      <xdr:col>45</xdr:col>
      <xdr:colOff>177800</xdr:colOff>
      <xdr:row>58</xdr:row>
      <xdr:rowOff>65264</xdr:rowOff>
    </xdr:to>
    <xdr:cxnSp macro="">
      <xdr:nvCxnSpPr>
        <xdr:cNvPr id="358" name="直線コネクタ 357"/>
        <xdr:cNvCxnSpPr/>
      </xdr:nvCxnSpPr>
      <xdr:spPr>
        <a:xfrm>
          <a:off x="7861300" y="9936771"/>
          <a:ext cx="889000" cy="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164121</xdr:rowOff>
    </xdr:from>
    <xdr:to>
      <xdr:col>41</xdr:col>
      <xdr:colOff>50800</xdr:colOff>
      <xdr:row>58</xdr:row>
      <xdr:rowOff>63779</xdr:rowOff>
    </xdr:to>
    <xdr:cxnSp macro="">
      <xdr:nvCxnSpPr>
        <xdr:cNvPr id="361" name="直線コネクタ 360"/>
        <xdr:cNvCxnSpPr/>
      </xdr:nvCxnSpPr>
      <xdr:spPr>
        <a:xfrm flipV="1">
          <a:off x="6972300" y="9936771"/>
          <a:ext cx="889000" cy="7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44772</xdr:rowOff>
    </xdr:from>
    <xdr:to>
      <xdr:col>55</xdr:col>
      <xdr:colOff>50800</xdr:colOff>
      <xdr:row>57</xdr:row>
      <xdr:rowOff>146372</xdr:rowOff>
    </xdr:to>
    <xdr:sp macro="" textlink="">
      <xdr:nvSpPr>
        <xdr:cNvPr id="371" name="楕円 370"/>
        <xdr:cNvSpPr/>
      </xdr:nvSpPr>
      <xdr:spPr>
        <a:xfrm>
          <a:off x="10426700" y="98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67649</xdr:rowOff>
    </xdr:from>
    <xdr:ext cx="599010" cy="259045"/>
    <xdr:sp macro="" textlink="">
      <xdr:nvSpPr>
        <xdr:cNvPr id="372" name="農林水産業費該当値テキスト"/>
        <xdr:cNvSpPr txBox="1"/>
      </xdr:nvSpPr>
      <xdr:spPr>
        <a:xfrm>
          <a:off x="10528300" y="966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118546</xdr:rowOff>
    </xdr:from>
    <xdr:to>
      <xdr:col>50</xdr:col>
      <xdr:colOff>165100</xdr:colOff>
      <xdr:row>58</xdr:row>
      <xdr:rowOff>48696</xdr:rowOff>
    </xdr:to>
    <xdr:sp macro="" textlink="">
      <xdr:nvSpPr>
        <xdr:cNvPr id="373" name="楕円 372"/>
        <xdr:cNvSpPr/>
      </xdr:nvSpPr>
      <xdr:spPr>
        <a:xfrm>
          <a:off x="9588500" y="989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65223</xdr:rowOff>
    </xdr:from>
    <xdr:ext cx="599010" cy="259045"/>
    <xdr:sp macro="" textlink="">
      <xdr:nvSpPr>
        <xdr:cNvPr id="374" name="テキスト ボックス 373"/>
        <xdr:cNvSpPr txBox="1"/>
      </xdr:nvSpPr>
      <xdr:spPr>
        <a:xfrm>
          <a:off x="9339795" y="96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14464</xdr:rowOff>
    </xdr:from>
    <xdr:to>
      <xdr:col>46</xdr:col>
      <xdr:colOff>38100</xdr:colOff>
      <xdr:row>58</xdr:row>
      <xdr:rowOff>116064</xdr:rowOff>
    </xdr:to>
    <xdr:sp macro="" textlink="">
      <xdr:nvSpPr>
        <xdr:cNvPr id="375" name="楕円 374"/>
        <xdr:cNvSpPr/>
      </xdr:nvSpPr>
      <xdr:spPr>
        <a:xfrm>
          <a:off x="8699500" y="995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107191</xdr:rowOff>
    </xdr:from>
    <xdr:ext cx="599010" cy="259045"/>
    <xdr:sp macro="" textlink="">
      <xdr:nvSpPr>
        <xdr:cNvPr id="376" name="テキスト ボックス 375"/>
        <xdr:cNvSpPr txBox="1"/>
      </xdr:nvSpPr>
      <xdr:spPr>
        <a:xfrm>
          <a:off x="8450795" y="1005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113321</xdr:rowOff>
    </xdr:from>
    <xdr:to>
      <xdr:col>41</xdr:col>
      <xdr:colOff>101600</xdr:colOff>
      <xdr:row>58</xdr:row>
      <xdr:rowOff>43471</xdr:rowOff>
    </xdr:to>
    <xdr:sp macro="" textlink="">
      <xdr:nvSpPr>
        <xdr:cNvPr id="377" name="楕円 376"/>
        <xdr:cNvSpPr/>
      </xdr:nvSpPr>
      <xdr:spPr>
        <a:xfrm>
          <a:off x="7810500" y="98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59998</xdr:rowOff>
    </xdr:from>
    <xdr:ext cx="599010" cy="259045"/>
    <xdr:sp macro="" textlink="">
      <xdr:nvSpPr>
        <xdr:cNvPr id="378" name="テキスト ボックス 377"/>
        <xdr:cNvSpPr txBox="1"/>
      </xdr:nvSpPr>
      <xdr:spPr>
        <a:xfrm>
          <a:off x="7561795" y="966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12979</xdr:rowOff>
    </xdr:from>
    <xdr:to>
      <xdr:col>36</xdr:col>
      <xdr:colOff>165100</xdr:colOff>
      <xdr:row>58</xdr:row>
      <xdr:rowOff>114579</xdr:rowOff>
    </xdr:to>
    <xdr:sp macro="" textlink="">
      <xdr:nvSpPr>
        <xdr:cNvPr id="379" name="楕円 378"/>
        <xdr:cNvSpPr/>
      </xdr:nvSpPr>
      <xdr:spPr>
        <a:xfrm>
          <a:off x="6921500" y="99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131106</xdr:rowOff>
    </xdr:from>
    <xdr:ext cx="599010" cy="259045"/>
    <xdr:sp macro="" textlink="">
      <xdr:nvSpPr>
        <xdr:cNvPr id="380" name="テキスト ボックス 379"/>
        <xdr:cNvSpPr txBox="1"/>
      </xdr:nvSpPr>
      <xdr:spPr>
        <a:xfrm>
          <a:off x="6672795" y="973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107800</xdr:rowOff>
    </xdr:from>
    <xdr:to>
      <xdr:col>55</xdr:col>
      <xdr:colOff>0</xdr:colOff>
      <xdr:row>78</xdr:row>
      <xdr:rowOff>117002</xdr:rowOff>
    </xdr:to>
    <xdr:cxnSp macro="">
      <xdr:nvCxnSpPr>
        <xdr:cNvPr id="409" name="直線コネクタ 408"/>
        <xdr:cNvCxnSpPr/>
      </xdr:nvCxnSpPr>
      <xdr:spPr>
        <a:xfrm>
          <a:off x="9639300" y="13480900"/>
          <a:ext cx="8382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107800</xdr:rowOff>
    </xdr:from>
    <xdr:to>
      <xdr:col>50</xdr:col>
      <xdr:colOff>114300</xdr:colOff>
      <xdr:row>78</xdr:row>
      <xdr:rowOff>109232</xdr:rowOff>
    </xdr:to>
    <xdr:cxnSp macro="">
      <xdr:nvCxnSpPr>
        <xdr:cNvPr id="412" name="直線コネクタ 411"/>
        <xdr:cNvCxnSpPr/>
      </xdr:nvCxnSpPr>
      <xdr:spPr>
        <a:xfrm flipV="1">
          <a:off x="8750300" y="13480900"/>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93909</xdr:rowOff>
    </xdr:from>
    <xdr:to>
      <xdr:col>45</xdr:col>
      <xdr:colOff>177800</xdr:colOff>
      <xdr:row>78</xdr:row>
      <xdr:rowOff>109232</xdr:rowOff>
    </xdr:to>
    <xdr:cxnSp macro="">
      <xdr:nvCxnSpPr>
        <xdr:cNvPr id="415" name="直線コネクタ 414"/>
        <xdr:cNvCxnSpPr/>
      </xdr:nvCxnSpPr>
      <xdr:spPr>
        <a:xfrm>
          <a:off x="7861300" y="13467009"/>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93909</xdr:rowOff>
    </xdr:from>
    <xdr:to>
      <xdr:col>41</xdr:col>
      <xdr:colOff>50800</xdr:colOff>
      <xdr:row>78</xdr:row>
      <xdr:rowOff>132810</xdr:rowOff>
    </xdr:to>
    <xdr:cxnSp macro="">
      <xdr:nvCxnSpPr>
        <xdr:cNvPr id="418" name="直線コネクタ 417"/>
        <xdr:cNvCxnSpPr/>
      </xdr:nvCxnSpPr>
      <xdr:spPr>
        <a:xfrm flipV="1">
          <a:off x="6972300" y="13467009"/>
          <a:ext cx="889000" cy="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66202</xdr:rowOff>
    </xdr:from>
    <xdr:to>
      <xdr:col>55</xdr:col>
      <xdr:colOff>50800</xdr:colOff>
      <xdr:row>78</xdr:row>
      <xdr:rowOff>167802</xdr:rowOff>
    </xdr:to>
    <xdr:sp macro="" textlink="">
      <xdr:nvSpPr>
        <xdr:cNvPr id="428" name="楕円 427"/>
        <xdr:cNvSpPr/>
      </xdr:nvSpPr>
      <xdr:spPr>
        <a:xfrm>
          <a:off x="10426700" y="134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57000</xdr:rowOff>
    </xdr:from>
    <xdr:to>
      <xdr:col>50</xdr:col>
      <xdr:colOff>165100</xdr:colOff>
      <xdr:row>78</xdr:row>
      <xdr:rowOff>158600</xdr:rowOff>
    </xdr:to>
    <xdr:sp macro="" textlink="">
      <xdr:nvSpPr>
        <xdr:cNvPr id="430" name="楕円 429"/>
        <xdr:cNvSpPr/>
      </xdr:nvSpPr>
      <xdr:spPr>
        <a:xfrm>
          <a:off x="9588500" y="134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3677</xdr:rowOff>
    </xdr:from>
    <xdr:ext cx="534377" cy="259045"/>
    <xdr:sp macro="" textlink="">
      <xdr:nvSpPr>
        <xdr:cNvPr id="431" name="テキスト ボックス 430"/>
        <xdr:cNvSpPr txBox="1"/>
      </xdr:nvSpPr>
      <xdr:spPr>
        <a:xfrm>
          <a:off x="9372111" y="132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58432</xdr:rowOff>
    </xdr:from>
    <xdr:to>
      <xdr:col>46</xdr:col>
      <xdr:colOff>38100</xdr:colOff>
      <xdr:row>78</xdr:row>
      <xdr:rowOff>160032</xdr:rowOff>
    </xdr:to>
    <xdr:sp macro="" textlink="">
      <xdr:nvSpPr>
        <xdr:cNvPr id="432" name="楕円 431"/>
        <xdr:cNvSpPr/>
      </xdr:nvSpPr>
      <xdr:spPr>
        <a:xfrm>
          <a:off x="8699500" y="134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5109</xdr:rowOff>
    </xdr:from>
    <xdr:ext cx="534377" cy="259045"/>
    <xdr:sp macro="" textlink="">
      <xdr:nvSpPr>
        <xdr:cNvPr id="433" name="テキスト ボックス 432"/>
        <xdr:cNvSpPr txBox="1"/>
      </xdr:nvSpPr>
      <xdr:spPr>
        <a:xfrm>
          <a:off x="8483111" y="1320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43109</xdr:rowOff>
    </xdr:from>
    <xdr:to>
      <xdr:col>41</xdr:col>
      <xdr:colOff>101600</xdr:colOff>
      <xdr:row>78</xdr:row>
      <xdr:rowOff>144709</xdr:rowOff>
    </xdr:to>
    <xdr:sp macro="" textlink="">
      <xdr:nvSpPr>
        <xdr:cNvPr id="434" name="楕円 433"/>
        <xdr:cNvSpPr/>
      </xdr:nvSpPr>
      <xdr:spPr>
        <a:xfrm>
          <a:off x="7810500" y="134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161236</xdr:rowOff>
    </xdr:from>
    <xdr:ext cx="534377" cy="259045"/>
    <xdr:sp macro="" textlink="">
      <xdr:nvSpPr>
        <xdr:cNvPr id="435" name="テキスト ボックス 434"/>
        <xdr:cNvSpPr txBox="1"/>
      </xdr:nvSpPr>
      <xdr:spPr>
        <a:xfrm>
          <a:off x="7594111" y="1319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82010</xdr:rowOff>
    </xdr:from>
    <xdr:to>
      <xdr:col>36</xdr:col>
      <xdr:colOff>165100</xdr:colOff>
      <xdr:row>79</xdr:row>
      <xdr:rowOff>12160</xdr:rowOff>
    </xdr:to>
    <xdr:sp macro="" textlink="">
      <xdr:nvSpPr>
        <xdr:cNvPr id="436" name="楕円 435"/>
        <xdr:cNvSpPr/>
      </xdr:nvSpPr>
      <xdr:spPr>
        <a:xfrm>
          <a:off x="6921500" y="134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28687</xdr:rowOff>
    </xdr:from>
    <xdr:ext cx="534377" cy="259045"/>
    <xdr:sp macro="" textlink="">
      <xdr:nvSpPr>
        <xdr:cNvPr id="437" name="テキスト ボックス 436"/>
        <xdr:cNvSpPr txBox="1"/>
      </xdr:nvSpPr>
      <xdr:spPr>
        <a:xfrm>
          <a:off x="6705111" y="1323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2572</xdr:rowOff>
    </xdr:from>
    <xdr:to>
      <xdr:col>55</xdr:col>
      <xdr:colOff>0</xdr:colOff>
      <xdr:row>98</xdr:row>
      <xdr:rowOff>31381</xdr:rowOff>
    </xdr:to>
    <xdr:cxnSp macro="">
      <xdr:nvCxnSpPr>
        <xdr:cNvPr id="466" name="直線コネクタ 465"/>
        <xdr:cNvCxnSpPr/>
      </xdr:nvCxnSpPr>
      <xdr:spPr>
        <a:xfrm>
          <a:off x="9639300" y="16804672"/>
          <a:ext cx="838200" cy="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2572</xdr:rowOff>
    </xdr:from>
    <xdr:to>
      <xdr:col>50</xdr:col>
      <xdr:colOff>114300</xdr:colOff>
      <xdr:row>98</xdr:row>
      <xdr:rowOff>42486</xdr:rowOff>
    </xdr:to>
    <xdr:cxnSp macro="">
      <xdr:nvCxnSpPr>
        <xdr:cNvPr id="469" name="直線コネクタ 468"/>
        <xdr:cNvCxnSpPr/>
      </xdr:nvCxnSpPr>
      <xdr:spPr>
        <a:xfrm flipV="1">
          <a:off x="8750300" y="16804672"/>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42486</xdr:rowOff>
    </xdr:from>
    <xdr:to>
      <xdr:col>45</xdr:col>
      <xdr:colOff>177800</xdr:colOff>
      <xdr:row>98</xdr:row>
      <xdr:rowOff>44701</xdr:rowOff>
    </xdr:to>
    <xdr:cxnSp macro="">
      <xdr:nvCxnSpPr>
        <xdr:cNvPr id="472" name="直線コネクタ 471"/>
        <xdr:cNvCxnSpPr/>
      </xdr:nvCxnSpPr>
      <xdr:spPr>
        <a:xfrm flipV="1">
          <a:off x="7861300" y="16844586"/>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42311</xdr:rowOff>
    </xdr:from>
    <xdr:to>
      <xdr:col>41</xdr:col>
      <xdr:colOff>50800</xdr:colOff>
      <xdr:row>98</xdr:row>
      <xdr:rowOff>44701</xdr:rowOff>
    </xdr:to>
    <xdr:cxnSp macro="">
      <xdr:nvCxnSpPr>
        <xdr:cNvPr id="475" name="直線コネクタ 474"/>
        <xdr:cNvCxnSpPr/>
      </xdr:nvCxnSpPr>
      <xdr:spPr>
        <a:xfrm>
          <a:off x="6972300" y="16844411"/>
          <a:ext cx="889000" cy="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152031</xdr:rowOff>
    </xdr:from>
    <xdr:to>
      <xdr:col>55</xdr:col>
      <xdr:colOff>50800</xdr:colOff>
      <xdr:row>98</xdr:row>
      <xdr:rowOff>82181</xdr:rowOff>
    </xdr:to>
    <xdr:sp macro="" textlink="">
      <xdr:nvSpPr>
        <xdr:cNvPr id="485" name="楕円 484"/>
        <xdr:cNvSpPr/>
      </xdr:nvSpPr>
      <xdr:spPr>
        <a:xfrm>
          <a:off x="10426700" y="167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66958</xdr:rowOff>
    </xdr:from>
    <xdr:ext cx="534377" cy="259045"/>
    <xdr:sp macro="" textlink="">
      <xdr:nvSpPr>
        <xdr:cNvPr id="486" name="土木費該当値テキスト"/>
        <xdr:cNvSpPr txBox="1"/>
      </xdr:nvSpPr>
      <xdr:spPr>
        <a:xfrm>
          <a:off x="10528300" y="166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123222</xdr:rowOff>
    </xdr:from>
    <xdr:to>
      <xdr:col>50</xdr:col>
      <xdr:colOff>165100</xdr:colOff>
      <xdr:row>98</xdr:row>
      <xdr:rowOff>53372</xdr:rowOff>
    </xdr:to>
    <xdr:sp macro="" textlink="">
      <xdr:nvSpPr>
        <xdr:cNvPr id="487" name="楕円 486"/>
        <xdr:cNvSpPr/>
      </xdr:nvSpPr>
      <xdr:spPr>
        <a:xfrm>
          <a:off x="9588500" y="167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44499</xdr:rowOff>
    </xdr:from>
    <xdr:ext cx="599010" cy="259045"/>
    <xdr:sp macro="" textlink="">
      <xdr:nvSpPr>
        <xdr:cNvPr id="488" name="テキスト ボックス 487"/>
        <xdr:cNvSpPr txBox="1"/>
      </xdr:nvSpPr>
      <xdr:spPr>
        <a:xfrm>
          <a:off x="9339795" y="1684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163136</xdr:rowOff>
    </xdr:from>
    <xdr:to>
      <xdr:col>46</xdr:col>
      <xdr:colOff>38100</xdr:colOff>
      <xdr:row>98</xdr:row>
      <xdr:rowOff>93286</xdr:rowOff>
    </xdr:to>
    <xdr:sp macro="" textlink="">
      <xdr:nvSpPr>
        <xdr:cNvPr id="489" name="楕円 488"/>
        <xdr:cNvSpPr/>
      </xdr:nvSpPr>
      <xdr:spPr>
        <a:xfrm>
          <a:off x="8699500" y="167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84413</xdr:rowOff>
    </xdr:from>
    <xdr:ext cx="534377" cy="259045"/>
    <xdr:sp macro="" textlink="">
      <xdr:nvSpPr>
        <xdr:cNvPr id="490" name="テキスト ボックス 489"/>
        <xdr:cNvSpPr txBox="1"/>
      </xdr:nvSpPr>
      <xdr:spPr>
        <a:xfrm>
          <a:off x="8483111" y="168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165351</xdr:rowOff>
    </xdr:from>
    <xdr:to>
      <xdr:col>41</xdr:col>
      <xdr:colOff>101600</xdr:colOff>
      <xdr:row>98</xdr:row>
      <xdr:rowOff>95501</xdr:rowOff>
    </xdr:to>
    <xdr:sp macro="" textlink="">
      <xdr:nvSpPr>
        <xdr:cNvPr id="491" name="楕円 490"/>
        <xdr:cNvSpPr/>
      </xdr:nvSpPr>
      <xdr:spPr>
        <a:xfrm>
          <a:off x="7810500" y="167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86628</xdr:rowOff>
    </xdr:from>
    <xdr:ext cx="534377" cy="259045"/>
    <xdr:sp macro="" textlink="">
      <xdr:nvSpPr>
        <xdr:cNvPr id="492" name="テキスト ボックス 491"/>
        <xdr:cNvSpPr txBox="1"/>
      </xdr:nvSpPr>
      <xdr:spPr>
        <a:xfrm>
          <a:off x="7594111" y="1688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162961</xdr:rowOff>
    </xdr:from>
    <xdr:to>
      <xdr:col>36</xdr:col>
      <xdr:colOff>165100</xdr:colOff>
      <xdr:row>98</xdr:row>
      <xdr:rowOff>93111</xdr:rowOff>
    </xdr:to>
    <xdr:sp macro="" textlink="">
      <xdr:nvSpPr>
        <xdr:cNvPr id="493" name="楕円 492"/>
        <xdr:cNvSpPr/>
      </xdr:nvSpPr>
      <xdr:spPr>
        <a:xfrm>
          <a:off x="6921500" y="1679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84238</xdr:rowOff>
    </xdr:from>
    <xdr:ext cx="534377" cy="259045"/>
    <xdr:sp macro="" textlink="">
      <xdr:nvSpPr>
        <xdr:cNvPr id="494" name="テキスト ボックス 493"/>
        <xdr:cNvSpPr txBox="1"/>
      </xdr:nvSpPr>
      <xdr:spPr>
        <a:xfrm>
          <a:off x="6705111" y="1688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30574</xdr:rowOff>
    </xdr:from>
    <xdr:to>
      <xdr:col>85</xdr:col>
      <xdr:colOff>127000</xdr:colOff>
      <xdr:row>37</xdr:row>
      <xdr:rowOff>59614</xdr:rowOff>
    </xdr:to>
    <xdr:cxnSp macro="">
      <xdr:nvCxnSpPr>
        <xdr:cNvPr id="523" name="直線コネクタ 522"/>
        <xdr:cNvCxnSpPr/>
      </xdr:nvCxnSpPr>
      <xdr:spPr>
        <a:xfrm flipV="1">
          <a:off x="15481300" y="6374224"/>
          <a:ext cx="8382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59614</xdr:rowOff>
    </xdr:from>
    <xdr:to>
      <xdr:col>81</xdr:col>
      <xdr:colOff>50800</xdr:colOff>
      <xdr:row>37</xdr:row>
      <xdr:rowOff>76066</xdr:rowOff>
    </xdr:to>
    <xdr:cxnSp macro="">
      <xdr:nvCxnSpPr>
        <xdr:cNvPr id="526" name="直線コネクタ 525"/>
        <xdr:cNvCxnSpPr/>
      </xdr:nvCxnSpPr>
      <xdr:spPr>
        <a:xfrm flipV="1">
          <a:off x="14592300" y="6403264"/>
          <a:ext cx="889000" cy="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57457</xdr:rowOff>
    </xdr:from>
    <xdr:to>
      <xdr:col>76</xdr:col>
      <xdr:colOff>114300</xdr:colOff>
      <xdr:row>37</xdr:row>
      <xdr:rowOff>76066</xdr:rowOff>
    </xdr:to>
    <xdr:cxnSp macro="">
      <xdr:nvCxnSpPr>
        <xdr:cNvPr id="529" name="直線コネクタ 528"/>
        <xdr:cNvCxnSpPr/>
      </xdr:nvCxnSpPr>
      <xdr:spPr>
        <a:xfrm>
          <a:off x="13703300" y="6401107"/>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49357</xdr:rowOff>
    </xdr:from>
    <xdr:to>
      <xdr:col>71</xdr:col>
      <xdr:colOff>177800</xdr:colOff>
      <xdr:row>37</xdr:row>
      <xdr:rowOff>57457</xdr:rowOff>
    </xdr:to>
    <xdr:cxnSp macro="">
      <xdr:nvCxnSpPr>
        <xdr:cNvPr id="532" name="直線コネクタ 531"/>
        <xdr:cNvCxnSpPr/>
      </xdr:nvCxnSpPr>
      <xdr:spPr>
        <a:xfrm>
          <a:off x="12814300" y="6393007"/>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151224</xdr:rowOff>
    </xdr:from>
    <xdr:to>
      <xdr:col>85</xdr:col>
      <xdr:colOff>177800</xdr:colOff>
      <xdr:row>37</xdr:row>
      <xdr:rowOff>81374</xdr:rowOff>
    </xdr:to>
    <xdr:sp macro="" textlink="">
      <xdr:nvSpPr>
        <xdr:cNvPr id="542" name="楕円 541"/>
        <xdr:cNvSpPr/>
      </xdr:nvSpPr>
      <xdr:spPr>
        <a:xfrm>
          <a:off x="16268700" y="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129651</xdr:rowOff>
    </xdr:from>
    <xdr:ext cx="534377" cy="259045"/>
    <xdr:sp macro="" textlink="">
      <xdr:nvSpPr>
        <xdr:cNvPr id="543" name="消防費該当値テキスト"/>
        <xdr:cNvSpPr txBox="1"/>
      </xdr:nvSpPr>
      <xdr:spPr>
        <a:xfrm>
          <a:off x="16370300" y="63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8814</xdr:rowOff>
    </xdr:from>
    <xdr:to>
      <xdr:col>81</xdr:col>
      <xdr:colOff>101600</xdr:colOff>
      <xdr:row>37</xdr:row>
      <xdr:rowOff>110414</xdr:rowOff>
    </xdr:to>
    <xdr:sp macro="" textlink="">
      <xdr:nvSpPr>
        <xdr:cNvPr id="544" name="楕円 543"/>
        <xdr:cNvSpPr/>
      </xdr:nvSpPr>
      <xdr:spPr>
        <a:xfrm>
          <a:off x="15430500" y="63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101541</xdr:rowOff>
    </xdr:from>
    <xdr:ext cx="534377" cy="259045"/>
    <xdr:sp macro="" textlink="">
      <xdr:nvSpPr>
        <xdr:cNvPr id="545" name="テキスト ボックス 544"/>
        <xdr:cNvSpPr txBox="1"/>
      </xdr:nvSpPr>
      <xdr:spPr>
        <a:xfrm>
          <a:off x="15214111" y="64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25266</xdr:rowOff>
    </xdr:from>
    <xdr:to>
      <xdr:col>76</xdr:col>
      <xdr:colOff>165100</xdr:colOff>
      <xdr:row>37</xdr:row>
      <xdr:rowOff>126866</xdr:rowOff>
    </xdr:to>
    <xdr:sp macro="" textlink="">
      <xdr:nvSpPr>
        <xdr:cNvPr id="546" name="楕円 545"/>
        <xdr:cNvSpPr/>
      </xdr:nvSpPr>
      <xdr:spPr>
        <a:xfrm>
          <a:off x="14541500" y="63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117993</xdr:rowOff>
    </xdr:from>
    <xdr:ext cx="534377" cy="259045"/>
    <xdr:sp macro="" textlink="">
      <xdr:nvSpPr>
        <xdr:cNvPr id="547" name="テキスト ボックス 546"/>
        <xdr:cNvSpPr txBox="1"/>
      </xdr:nvSpPr>
      <xdr:spPr>
        <a:xfrm>
          <a:off x="14325111" y="646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6657</xdr:rowOff>
    </xdr:from>
    <xdr:to>
      <xdr:col>72</xdr:col>
      <xdr:colOff>38100</xdr:colOff>
      <xdr:row>37</xdr:row>
      <xdr:rowOff>108257</xdr:rowOff>
    </xdr:to>
    <xdr:sp macro="" textlink="">
      <xdr:nvSpPr>
        <xdr:cNvPr id="548" name="楕円 547"/>
        <xdr:cNvSpPr/>
      </xdr:nvSpPr>
      <xdr:spPr>
        <a:xfrm>
          <a:off x="13652500" y="63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99384</xdr:rowOff>
    </xdr:from>
    <xdr:ext cx="534377" cy="259045"/>
    <xdr:sp macro="" textlink="">
      <xdr:nvSpPr>
        <xdr:cNvPr id="549" name="テキスト ボックス 548"/>
        <xdr:cNvSpPr txBox="1"/>
      </xdr:nvSpPr>
      <xdr:spPr>
        <a:xfrm>
          <a:off x="13436111" y="64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170007</xdr:rowOff>
    </xdr:from>
    <xdr:to>
      <xdr:col>67</xdr:col>
      <xdr:colOff>101600</xdr:colOff>
      <xdr:row>37</xdr:row>
      <xdr:rowOff>100157</xdr:rowOff>
    </xdr:to>
    <xdr:sp macro="" textlink="">
      <xdr:nvSpPr>
        <xdr:cNvPr id="550" name="楕円 549"/>
        <xdr:cNvSpPr/>
      </xdr:nvSpPr>
      <xdr:spPr>
        <a:xfrm>
          <a:off x="12763500" y="63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91284</xdr:rowOff>
    </xdr:from>
    <xdr:ext cx="534377" cy="259045"/>
    <xdr:sp macro="" textlink="">
      <xdr:nvSpPr>
        <xdr:cNvPr id="551" name="テキスト ボックス 550"/>
        <xdr:cNvSpPr txBox="1"/>
      </xdr:nvSpPr>
      <xdr:spPr>
        <a:xfrm>
          <a:off x="12547111" y="643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11943</xdr:rowOff>
    </xdr:from>
    <xdr:to>
      <xdr:col>85</xdr:col>
      <xdr:colOff>127000</xdr:colOff>
      <xdr:row>58</xdr:row>
      <xdr:rowOff>85819</xdr:rowOff>
    </xdr:to>
    <xdr:cxnSp macro="">
      <xdr:nvCxnSpPr>
        <xdr:cNvPr id="580" name="直線コネクタ 579"/>
        <xdr:cNvCxnSpPr/>
      </xdr:nvCxnSpPr>
      <xdr:spPr>
        <a:xfrm flipV="1">
          <a:off x="15481300" y="9956043"/>
          <a:ext cx="8382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85819</xdr:rowOff>
    </xdr:from>
    <xdr:to>
      <xdr:col>81</xdr:col>
      <xdr:colOff>50800</xdr:colOff>
      <xdr:row>58</xdr:row>
      <xdr:rowOff>92143</xdr:rowOff>
    </xdr:to>
    <xdr:cxnSp macro="">
      <xdr:nvCxnSpPr>
        <xdr:cNvPr id="583" name="直線コネクタ 582"/>
        <xdr:cNvCxnSpPr/>
      </xdr:nvCxnSpPr>
      <xdr:spPr>
        <a:xfrm flipV="1">
          <a:off x="14592300" y="10029919"/>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84040</xdr:rowOff>
    </xdr:from>
    <xdr:to>
      <xdr:col>76</xdr:col>
      <xdr:colOff>114300</xdr:colOff>
      <xdr:row>58</xdr:row>
      <xdr:rowOff>92143</xdr:rowOff>
    </xdr:to>
    <xdr:cxnSp macro="">
      <xdr:nvCxnSpPr>
        <xdr:cNvPr id="586" name="直線コネクタ 585"/>
        <xdr:cNvCxnSpPr/>
      </xdr:nvCxnSpPr>
      <xdr:spPr>
        <a:xfrm>
          <a:off x="13703300" y="10028140"/>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16452</xdr:rowOff>
    </xdr:from>
    <xdr:to>
      <xdr:col>71</xdr:col>
      <xdr:colOff>177800</xdr:colOff>
      <xdr:row>58</xdr:row>
      <xdr:rowOff>84040</xdr:rowOff>
    </xdr:to>
    <xdr:cxnSp macro="">
      <xdr:nvCxnSpPr>
        <xdr:cNvPr id="589" name="直線コネクタ 588"/>
        <xdr:cNvCxnSpPr/>
      </xdr:nvCxnSpPr>
      <xdr:spPr>
        <a:xfrm>
          <a:off x="12814300" y="9960552"/>
          <a:ext cx="889000" cy="6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132593</xdr:rowOff>
    </xdr:from>
    <xdr:to>
      <xdr:col>85</xdr:col>
      <xdr:colOff>177800</xdr:colOff>
      <xdr:row>58</xdr:row>
      <xdr:rowOff>62743</xdr:rowOff>
    </xdr:to>
    <xdr:sp macro="" textlink="">
      <xdr:nvSpPr>
        <xdr:cNvPr id="599" name="楕円 598"/>
        <xdr:cNvSpPr/>
      </xdr:nvSpPr>
      <xdr:spPr>
        <a:xfrm>
          <a:off x="16268700" y="9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35019</xdr:rowOff>
    </xdr:from>
    <xdr:to>
      <xdr:col>81</xdr:col>
      <xdr:colOff>101600</xdr:colOff>
      <xdr:row>58</xdr:row>
      <xdr:rowOff>136619</xdr:rowOff>
    </xdr:to>
    <xdr:sp macro="" textlink="">
      <xdr:nvSpPr>
        <xdr:cNvPr id="601" name="楕円 600"/>
        <xdr:cNvSpPr/>
      </xdr:nvSpPr>
      <xdr:spPr>
        <a:xfrm>
          <a:off x="15430500" y="99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127746</xdr:rowOff>
    </xdr:from>
    <xdr:ext cx="534377" cy="259045"/>
    <xdr:sp macro="" textlink="">
      <xdr:nvSpPr>
        <xdr:cNvPr id="602" name="テキスト ボックス 601"/>
        <xdr:cNvSpPr txBox="1"/>
      </xdr:nvSpPr>
      <xdr:spPr>
        <a:xfrm>
          <a:off x="15214111" y="10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41343</xdr:rowOff>
    </xdr:from>
    <xdr:to>
      <xdr:col>76</xdr:col>
      <xdr:colOff>165100</xdr:colOff>
      <xdr:row>58</xdr:row>
      <xdr:rowOff>142943</xdr:rowOff>
    </xdr:to>
    <xdr:sp macro="" textlink="">
      <xdr:nvSpPr>
        <xdr:cNvPr id="603" name="楕円 602"/>
        <xdr:cNvSpPr/>
      </xdr:nvSpPr>
      <xdr:spPr>
        <a:xfrm>
          <a:off x="14541500" y="99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134070</xdr:rowOff>
    </xdr:from>
    <xdr:ext cx="534377" cy="259045"/>
    <xdr:sp macro="" textlink="">
      <xdr:nvSpPr>
        <xdr:cNvPr id="604" name="テキスト ボックス 603"/>
        <xdr:cNvSpPr txBox="1"/>
      </xdr:nvSpPr>
      <xdr:spPr>
        <a:xfrm>
          <a:off x="14325111" y="1007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33240</xdr:rowOff>
    </xdr:from>
    <xdr:to>
      <xdr:col>72</xdr:col>
      <xdr:colOff>38100</xdr:colOff>
      <xdr:row>58</xdr:row>
      <xdr:rowOff>134840</xdr:rowOff>
    </xdr:to>
    <xdr:sp macro="" textlink="">
      <xdr:nvSpPr>
        <xdr:cNvPr id="605" name="楕円 604"/>
        <xdr:cNvSpPr/>
      </xdr:nvSpPr>
      <xdr:spPr>
        <a:xfrm>
          <a:off x="13652500" y="99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125967</xdr:rowOff>
    </xdr:from>
    <xdr:ext cx="534377" cy="259045"/>
    <xdr:sp macro="" textlink="">
      <xdr:nvSpPr>
        <xdr:cNvPr id="606" name="テキスト ボックス 605"/>
        <xdr:cNvSpPr txBox="1"/>
      </xdr:nvSpPr>
      <xdr:spPr>
        <a:xfrm>
          <a:off x="13436111" y="1007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137102</xdr:rowOff>
    </xdr:from>
    <xdr:to>
      <xdr:col>67</xdr:col>
      <xdr:colOff>101600</xdr:colOff>
      <xdr:row>58</xdr:row>
      <xdr:rowOff>67252</xdr:rowOff>
    </xdr:to>
    <xdr:sp macro="" textlink="">
      <xdr:nvSpPr>
        <xdr:cNvPr id="607" name="楕円 606"/>
        <xdr:cNvSpPr/>
      </xdr:nvSpPr>
      <xdr:spPr>
        <a:xfrm>
          <a:off x="12763500" y="99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58379</xdr:rowOff>
    </xdr:from>
    <xdr:ext cx="599010" cy="259045"/>
    <xdr:sp macro="" textlink="">
      <xdr:nvSpPr>
        <xdr:cNvPr id="608" name="テキスト ボックス 607"/>
        <xdr:cNvSpPr txBox="1"/>
      </xdr:nvSpPr>
      <xdr:spPr>
        <a:xfrm>
          <a:off x="12514795" y="100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92797</xdr:rowOff>
    </xdr:from>
    <xdr:to>
      <xdr:col>85</xdr:col>
      <xdr:colOff>127000</xdr:colOff>
      <xdr:row>79</xdr:row>
      <xdr:rowOff>98879</xdr:rowOff>
    </xdr:to>
    <xdr:cxnSp macro="">
      <xdr:nvCxnSpPr>
        <xdr:cNvPr id="639" name="直線コネクタ 638"/>
        <xdr:cNvCxnSpPr/>
      </xdr:nvCxnSpPr>
      <xdr:spPr>
        <a:xfrm>
          <a:off x="15481300" y="13637347"/>
          <a:ext cx="8382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76825</xdr:rowOff>
    </xdr:from>
    <xdr:to>
      <xdr:col>81</xdr:col>
      <xdr:colOff>50800</xdr:colOff>
      <xdr:row>79</xdr:row>
      <xdr:rowOff>92797</xdr:rowOff>
    </xdr:to>
    <xdr:cxnSp macro="">
      <xdr:nvCxnSpPr>
        <xdr:cNvPr id="642" name="直線コネクタ 641"/>
        <xdr:cNvCxnSpPr/>
      </xdr:nvCxnSpPr>
      <xdr:spPr>
        <a:xfrm>
          <a:off x="14592300" y="13621375"/>
          <a:ext cx="889000" cy="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64288</xdr:rowOff>
    </xdr:from>
    <xdr:to>
      <xdr:col>76</xdr:col>
      <xdr:colOff>114300</xdr:colOff>
      <xdr:row>79</xdr:row>
      <xdr:rowOff>76825</xdr:rowOff>
    </xdr:to>
    <xdr:cxnSp macro="">
      <xdr:nvCxnSpPr>
        <xdr:cNvPr id="645" name="直線コネクタ 644"/>
        <xdr:cNvCxnSpPr/>
      </xdr:nvCxnSpPr>
      <xdr:spPr>
        <a:xfrm>
          <a:off x="13703300" y="13608838"/>
          <a:ext cx="889000" cy="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64288</xdr:rowOff>
    </xdr:from>
    <xdr:to>
      <xdr:col>71</xdr:col>
      <xdr:colOff>177800</xdr:colOff>
      <xdr:row>79</xdr:row>
      <xdr:rowOff>98879</xdr:rowOff>
    </xdr:to>
    <xdr:cxnSp macro="">
      <xdr:nvCxnSpPr>
        <xdr:cNvPr id="648" name="直線コネクタ 647"/>
        <xdr:cNvCxnSpPr/>
      </xdr:nvCxnSpPr>
      <xdr:spPr>
        <a:xfrm flipV="1">
          <a:off x="12814300" y="13608838"/>
          <a:ext cx="889000" cy="3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41997</xdr:rowOff>
    </xdr:from>
    <xdr:to>
      <xdr:col>81</xdr:col>
      <xdr:colOff>101600</xdr:colOff>
      <xdr:row>79</xdr:row>
      <xdr:rowOff>143597</xdr:rowOff>
    </xdr:to>
    <xdr:sp macro="" textlink="">
      <xdr:nvSpPr>
        <xdr:cNvPr id="660" name="楕円 659"/>
        <xdr:cNvSpPr/>
      </xdr:nvSpPr>
      <xdr:spPr>
        <a:xfrm>
          <a:off x="15430500" y="135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134724</xdr:rowOff>
    </xdr:from>
    <xdr:ext cx="469744" cy="259045"/>
    <xdr:sp macro="" textlink="">
      <xdr:nvSpPr>
        <xdr:cNvPr id="661" name="テキスト ボックス 660"/>
        <xdr:cNvSpPr txBox="1"/>
      </xdr:nvSpPr>
      <xdr:spPr>
        <a:xfrm>
          <a:off x="15246428" y="1367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26025</xdr:rowOff>
    </xdr:from>
    <xdr:to>
      <xdr:col>76</xdr:col>
      <xdr:colOff>165100</xdr:colOff>
      <xdr:row>79</xdr:row>
      <xdr:rowOff>127625</xdr:rowOff>
    </xdr:to>
    <xdr:sp macro="" textlink="">
      <xdr:nvSpPr>
        <xdr:cNvPr id="662" name="楕円 661"/>
        <xdr:cNvSpPr/>
      </xdr:nvSpPr>
      <xdr:spPr>
        <a:xfrm>
          <a:off x="14541500" y="13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118752</xdr:rowOff>
    </xdr:from>
    <xdr:ext cx="469744" cy="259045"/>
    <xdr:sp macro="" textlink="">
      <xdr:nvSpPr>
        <xdr:cNvPr id="663" name="テキスト ボックス 662"/>
        <xdr:cNvSpPr txBox="1"/>
      </xdr:nvSpPr>
      <xdr:spPr>
        <a:xfrm>
          <a:off x="14357428" y="13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13488</xdr:rowOff>
    </xdr:from>
    <xdr:to>
      <xdr:col>72</xdr:col>
      <xdr:colOff>38100</xdr:colOff>
      <xdr:row>79</xdr:row>
      <xdr:rowOff>115088</xdr:rowOff>
    </xdr:to>
    <xdr:sp macro="" textlink="">
      <xdr:nvSpPr>
        <xdr:cNvPr id="664" name="楕円 663"/>
        <xdr:cNvSpPr/>
      </xdr:nvSpPr>
      <xdr:spPr>
        <a:xfrm>
          <a:off x="13652500" y="135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106215</xdr:rowOff>
    </xdr:from>
    <xdr:ext cx="534377" cy="259045"/>
    <xdr:sp macro="" textlink="">
      <xdr:nvSpPr>
        <xdr:cNvPr id="665" name="テキスト ボックス 664"/>
        <xdr:cNvSpPr txBox="1"/>
      </xdr:nvSpPr>
      <xdr:spPr>
        <a:xfrm>
          <a:off x="13436111" y="1365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117962</xdr:rowOff>
    </xdr:from>
    <xdr:to>
      <xdr:col>85</xdr:col>
      <xdr:colOff>127000</xdr:colOff>
      <xdr:row>96</xdr:row>
      <xdr:rowOff>163959</xdr:rowOff>
    </xdr:to>
    <xdr:cxnSp macro="">
      <xdr:nvCxnSpPr>
        <xdr:cNvPr id="694" name="直線コネクタ 693"/>
        <xdr:cNvCxnSpPr/>
      </xdr:nvCxnSpPr>
      <xdr:spPr>
        <a:xfrm flipV="1">
          <a:off x="15481300" y="16577162"/>
          <a:ext cx="8382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150597</xdr:rowOff>
    </xdr:from>
    <xdr:to>
      <xdr:col>81</xdr:col>
      <xdr:colOff>50800</xdr:colOff>
      <xdr:row>96</xdr:row>
      <xdr:rowOff>163959</xdr:rowOff>
    </xdr:to>
    <xdr:cxnSp macro="">
      <xdr:nvCxnSpPr>
        <xdr:cNvPr id="697" name="直線コネクタ 696"/>
        <xdr:cNvCxnSpPr/>
      </xdr:nvCxnSpPr>
      <xdr:spPr>
        <a:xfrm>
          <a:off x="14592300" y="16609797"/>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150597</xdr:rowOff>
    </xdr:from>
    <xdr:to>
      <xdr:col>76</xdr:col>
      <xdr:colOff>114300</xdr:colOff>
      <xdr:row>97</xdr:row>
      <xdr:rowOff>6021</xdr:rowOff>
    </xdr:to>
    <xdr:cxnSp macro="">
      <xdr:nvCxnSpPr>
        <xdr:cNvPr id="700" name="直線コネクタ 699"/>
        <xdr:cNvCxnSpPr/>
      </xdr:nvCxnSpPr>
      <xdr:spPr>
        <a:xfrm flipV="1">
          <a:off x="13703300" y="16609797"/>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6021</xdr:rowOff>
    </xdr:from>
    <xdr:to>
      <xdr:col>71</xdr:col>
      <xdr:colOff>177800</xdr:colOff>
      <xdr:row>97</xdr:row>
      <xdr:rowOff>47597</xdr:rowOff>
    </xdr:to>
    <xdr:cxnSp macro="">
      <xdr:nvCxnSpPr>
        <xdr:cNvPr id="703" name="直線コネクタ 702"/>
        <xdr:cNvCxnSpPr/>
      </xdr:nvCxnSpPr>
      <xdr:spPr>
        <a:xfrm flipV="1">
          <a:off x="12814300" y="16636671"/>
          <a:ext cx="889000" cy="4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67162</xdr:rowOff>
    </xdr:from>
    <xdr:to>
      <xdr:col>85</xdr:col>
      <xdr:colOff>177800</xdr:colOff>
      <xdr:row>96</xdr:row>
      <xdr:rowOff>168762</xdr:rowOff>
    </xdr:to>
    <xdr:sp macro="" textlink="">
      <xdr:nvSpPr>
        <xdr:cNvPr id="713" name="楕円 712"/>
        <xdr:cNvSpPr/>
      </xdr:nvSpPr>
      <xdr:spPr>
        <a:xfrm>
          <a:off x="16268700" y="165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90039</xdr:rowOff>
    </xdr:from>
    <xdr:ext cx="599010" cy="259045"/>
    <xdr:sp macro="" textlink="">
      <xdr:nvSpPr>
        <xdr:cNvPr id="714" name="公債費該当値テキスト"/>
        <xdr:cNvSpPr txBox="1"/>
      </xdr:nvSpPr>
      <xdr:spPr>
        <a:xfrm>
          <a:off x="16370300" y="1637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113159</xdr:rowOff>
    </xdr:from>
    <xdr:to>
      <xdr:col>81</xdr:col>
      <xdr:colOff>101600</xdr:colOff>
      <xdr:row>97</xdr:row>
      <xdr:rowOff>43309</xdr:rowOff>
    </xdr:to>
    <xdr:sp macro="" textlink="">
      <xdr:nvSpPr>
        <xdr:cNvPr id="715" name="楕円 714"/>
        <xdr:cNvSpPr/>
      </xdr:nvSpPr>
      <xdr:spPr>
        <a:xfrm>
          <a:off x="15430500" y="165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59836</xdr:rowOff>
    </xdr:from>
    <xdr:ext cx="599010" cy="259045"/>
    <xdr:sp macro="" textlink="">
      <xdr:nvSpPr>
        <xdr:cNvPr id="716" name="テキスト ボックス 715"/>
        <xdr:cNvSpPr txBox="1"/>
      </xdr:nvSpPr>
      <xdr:spPr>
        <a:xfrm>
          <a:off x="15181795" y="163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99797</xdr:rowOff>
    </xdr:from>
    <xdr:to>
      <xdr:col>76</xdr:col>
      <xdr:colOff>165100</xdr:colOff>
      <xdr:row>97</xdr:row>
      <xdr:rowOff>29947</xdr:rowOff>
    </xdr:to>
    <xdr:sp macro="" textlink="">
      <xdr:nvSpPr>
        <xdr:cNvPr id="717" name="楕円 716"/>
        <xdr:cNvSpPr/>
      </xdr:nvSpPr>
      <xdr:spPr>
        <a:xfrm>
          <a:off x="14541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46474</xdr:rowOff>
    </xdr:from>
    <xdr:ext cx="599010" cy="259045"/>
    <xdr:sp macro="" textlink="">
      <xdr:nvSpPr>
        <xdr:cNvPr id="718" name="テキスト ボックス 717"/>
        <xdr:cNvSpPr txBox="1"/>
      </xdr:nvSpPr>
      <xdr:spPr>
        <a:xfrm>
          <a:off x="14292795" y="1633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126671</xdr:rowOff>
    </xdr:from>
    <xdr:to>
      <xdr:col>72</xdr:col>
      <xdr:colOff>38100</xdr:colOff>
      <xdr:row>97</xdr:row>
      <xdr:rowOff>56821</xdr:rowOff>
    </xdr:to>
    <xdr:sp macro="" textlink="">
      <xdr:nvSpPr>
        <xdr:cNvPr id="719" name="楕円 718"/>
        <xdr:cNvSpPr/>
      </xdr:nvSpPr>
      <xdr:spPr>
        <a:xfrm>
          <a:off x="13652500" y="165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73348</xdr:rowOff>
    </xdr:from>
    <xdr:ext cx="599010" cy="259045"/>
    <xdr:sp macro="" textlink="">
      <xdr:nvSpPr>
        <xdr:cNvPr id="720" name="テキスト ボックス 719"/>
        <xdr:cNvSpPr txBox="1"/>
      </xdr:nvSpPr>
      <xdr:spPr>
        <a:xfrm>
          <a:off x="13403795" y="1636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168247</xdr:rowOff>
    </xdr:from>
    <xdr:to>
      <xdr:col>67</xdr:col>
      <xdr:colOff>101600</xdr:colOff>
      <xdr:row>97</xdr:row>
      <xdr:rowOff>98397</xdr:rowOff>
    </xdr:to>
    <xdr:sp macro="" textlink="">
      <xdr:nvSpPr>
        <xdr:cNvPr id="721" name="楕円 720"/>
        <xdr:cNvSpPr/>
      </xdr:nvSpPr>
      <xdr:spPr>
        <a:xfrm>
          <a:off x="12763500" y="166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114924</xdr:rowOff>
    </xdr:from>
    <xdr:ext cx="599010" cy="259045"/>
    <xdr:sp macro="" textlink="">
      <xdr:nvSpPr>
        <xdr:cNvPr id="722" name="テキスト ボックス 721"/>
        <xdr:cNvSpPr txBox="1"/>
      </xdr:nvSpPr>
      <xdr:spPr>
        <a:xfrm>
          <a:off x="12514795" y="164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衛生費が住民一人当たり</a:t>
          </a:r>
          <a:r>
            <a:rPr kumimoji="1" lang="en-US" altLang="ja-JP" sz="1300">
              <a:latin typeface="ＭＳ Ｐゴシック" panose="020B0600070205080204" pitchFamily="50" charset="-128"/>
              <a:ea typeface="ＭＳ Ｐゴシック" panose="020B0600070205080204" pitchFamily="50" charset="-128"/>
            </a:rPr>
            <a:t>219,009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この衛生費には、人件費を除くと簡水会計補助金</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百万円、診療所繰出金</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百万円、可茂衛生施設利用組合負担金</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百万円、下水会計補助金</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百万円と支出額の大きい科目が含まれている。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このため類似団体平均との乖離が大きい要因となっている。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年度の実質単年度収支は黒字であったが、財政需要額は年々増加しており、令和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年度以降は悪化を続けている。令和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年度については、村の基幹産業の一つである茶業の加工販売を担う第三セクターを存続させるための</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百万円の貸付や、義務教育学校を整備するための積立</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等を行ってたことなども要因となっている。一般財源の補てんを含めて財政調整基金を取崩して財源としたため、実質収支は黒字となったが、同基金の残高は減少した。なお、一般財源分については、年度末の不用額から同額を戻入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は、一般会計においては財政調整基金を繰入れたことにより黒字となっているが、行財政改革に取り組む必要がある。国保診療所特別会計は一般会計からの繰入金により黒字は保っているものの、患者数や老健利用者数は減少傾向にあるため、運営方針の見直しや経営改革は急務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DL83" sqref="DL8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3453030</v>
      </c>
      <c r="BO4" s="485"/>
      <c r="BP4" s="485"/>
      <c r="BQ4" s="485"/>
      <c r="BR4" s="485"/>
      <c r="BS4" s="485"/>
      <c r="BT4" s="485"/>
      <c r="BU4" s="486"/>
      <c r="BV4" s="484">
        <v>3292109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17.399999999999999</v>
      </c>
      <c r="CU4" s="625"/>
      <c r="CV4" s="625"/>
      <c r="CW4" s="625"/>
      <c r="CX4" s="625"/>
      <c r="CY4" s="625"/>
      <c r="CZ4" s="625"/>
      <c r="DA4" s="626"/>
      <c r="DB4" s="624">
        <v>20.399999999999999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3132618</v>
      </c>
      <c r="BO5" s="456"/>
      <c r="BP5" s="456"/>
      <c r="BQ5" s="456"/>
      <c r="BR5" s="456"/>
      <c r="BS5" s="456"/>
      <c r="BT5" s="456"/>
      <c r="BU5" s="457"/>
      <c r="BV5" s="455">
        <v>2916919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107.2</v>
      </c>
      <c r="CU5" s="453"/>
      <c r="CV5" s="453"/>
      <c r="CW5" s="453"/>
      <c r="CX5" s="453"/>
      <c r="CY5" s="453"/>
      <c r="CZ5" s="453"/>
      <c r="DA5" s="454"/>
      <c r="DB5" s="452">
        <v>97.6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320412</v>
      </c>
      <c r="BO6" s="456"/>
      <c r="BP6" s="456"/>
      <c r="BQ6" s="456"/>
      <c r="BR6" s="456"/>
      <c r="BS6" s="456"/>
      <c r="BT6" s="456"/>
      <c r="BU6" s="457"/>
      <c r="BV6" s="455">
        <v>375190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107.6</v>
      </c>
      <c r="CU6" s="599"/>
      <c r="CV6" s="599"/>
      <c r="CW6" s="599"/>
      <c r="CX6" s="599"/>
      <c r="CY6" s="599"/>
      <c r="CZ6" s="599"/>
      <c r="DA6" s="600"/>
      <c r="DB6" s="598">
        <v>98.4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11122</v>
      </c>
      <c r="BO7" s="456"/>
      <c r="BP7" s="456"/>
      <c r="BQ7" s="456"/>
      <c r="BR7" s="456"/>
      <c r="BS7" s="456"/>
      <c r="BT7" s="456"/>
      <c r="BU7" s="457"/>
      <c r="BV7" s="455">
        <v>20872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1777967</v>
      </c>
      <c r="CU7" s="456"/>
      <c r="CV7" s="456"/>
      <c r="CW7" s="456"/>
      <c r="CX7" s="456"/>
      <c r="CY7" s="456"/>
      <c r="CZ7" s="456"/>
      <c r="DA7" s="457"/>
      <c r="DB7" s="455">
        <v>1734494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309290</v>
      </c>
      <c r="BO8" s="456"/>
      <c r="BP8" s="456"/>
      <c r="BQ8" s="456"/>
      <c r="BR8" s="456"/>
      <c r="BS8" s="456"/>
      <c r="BT8" s="456"/>
      <c r="BU8" s="457"/>
      <c r="BV8" s="455">
        <v>354318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0.15</v>
      </c>
      <c r="CU8" s="559"/>
      <c r="CV8" s="559"/>
      <c r="CW8" s="559"/>
      <c r="CX8" s="559"/>
      <c r="CY8" s="559"/>
      <c r="CZ8" s="559"/>
      <c r="DA8" s="560"/>
      <c r="DB8" s="558">
        <v>0.16</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2016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-45028</v>
      </c>
      <c r="BO9" s="456"/>
      <c r="BP9" s="456"/>
      <c r="BQ9" s="456"/>
      <c r="BR9" s="456"/>
      <c r="BS9" s="456"/>
      <c r="BT9" s="456"/>
      <c r="BU9" s="457"/>
      <c r="BV9" s="455">
        <v>-30533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11.9</v>
      </c>
      <c r="CU9" s="453"/>
      <c r="CV9" s="453"/>
      <c r="CW9" s="453"/>
      <c r="CX9" s="453"/>
      <c r="CY9" s="453"/>
      <c r="CZ9" s="453"/>
      <c r="DA9" s="454"/>
      <c r="DB9" s="452">
        <v>11.6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2261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150000</v>
      </c>
      <c r="BO10" s="456"/>
      <c r="BP10" s="456"/>
      <c r="BQ10" s="456"/>
      <c r="BR10" s="456"/>
      <c r="BS10" s="456"/>
      <c r="BT10" s="456"/>
      <c r="BU10" s="457"/>
      <c r="BV10" s="455">
        <v>100300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2072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295000</v>
      </c>
      <c r="BO12" s="456"/>
      <c r="BP12" s="456"/>
      <c r="BQ12" s="456"/>
      <c r="BR12" s="456"/>
      <c r="BS12" s="456"/>
      <c r="BT12" s="456"/>
      <c r="BU12" s="457"/>
      <c r="BV12" s="455">
        <v>100000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2051</v>
      </c>
      <c r="S13" s="543"/>
      <c r="T13" s="543"/>
      <c r="U13" s="543"/>
      <c r="V13" s="544"/>
      <c r="W13" s="545" t="s">
        <v>131</v>
      </c>
      <c r="X13" s="441"/>
      <c r="Y13" s="441"/>
      <c r="Z13" s="441"/>
      <c r="AA13" s="441"/>
      <c r="AB13" s="442"/>
      <c r="AC13" s="408">
        <v>172</v>
      </c>
      <c r="AD13" s="409"/>
      <c r="AE13" s="409"/>
      <c r="AF13" s="409"/>
      <c r="AG13" s="410"/>
      <c r="AH13" s="408">
        <v>224</v>
      </c>
      <c r="AI13" s="409"/>
      <c r="AJ13" s="409"/>
      <c r="AK13" s="409"/>
      <c r="AL13" s="468"/>
      <c r="AM13" s="512" t="s">
        <v>132</v>
      </c>
      <c r="AN13" s="412"/>
      <c r="AO13" s="412"/>
      <c r="AP13" s="412"/>
      <c r="AQ13" s="412"/>
      <c r="AR13" s="412"/>
      <c r="AS13" s="412"/>
      <c r="AT13" s="413"/>
      <c r="AU13" s="513" t="s">
        <v>90</v>
      </c>
      <c r="AV13" s="514"/>
      <c r="AW13" s="514"/>
      <c r="AX13" s="514"/>
      <c r="AY13" s="469" t="s">
        <v>133</v>
      </c>
      <c r="AZ13" s="470"/>
      <c r="BA13" s="470"/>
      <c r="BB13" s="470"/>
      <c r="BC13" s="470"/>
      <c r="BD13" s="470"/>
      <c r="BE13" s="470"/>
      <c r="BF13" s="470"/>
      <c r="BG13" s="470"/>
      <c r="BH13" s="470"/>
      <c r="BI13" s="470"/>
      <c r="BJ13" s="470"/>
      <c r="BK13" s="470"/>
      <c r="BL13" s="470"/>
      <c r="BM13" s="471"/>
      <c r="BN13" s="455">
        <v>-190028</v>
      </c>
      <c r="BO13" s="456"/>
      <c r="BP13" s="456"/>
      <c r="BQ13" s="456"/>
      <c r="BR13" s="456"/>
      <c r="BS13" s="456"/>
      <c r="BT13" s="456"/>
      <c r="BU13" s="457"/>
      <c r="BV13" s="455">
        <v>-30233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15.8</v>
      </c>
      <c r="CU13" s="453"/>
      <c r="CV13" s="453"/>
      <c r="CW13" s="453"/>
      <c r="CX13" s="453"/>
      <c r="CY13" s="453"/>
      <c r="CZ13" s="453"/>
      <c r="DA13" s="454"/>
      <c r="DB13" s="452">
        <v>14.8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2109</v>
      </c>
      <c r="S14" s="543"/>
      <c r="T14" s="543"/>
      <c r="U14" s="543"/>
      <c r="V14" s="544"/>
      <c r="W14" s="546"/>
      <c r="X14" s="444"/>
      <c r="Y14" s="444"/>
      <c r="Z14" s="444"/>
      <c r="AA14" s="444"/>
      <c r="AB14" s="445"/>
      <c r="AC14" s="535">
        <v>15.5</v>
      </c>
      <c r="AD14" s="536"/>
      <c r="AE14" s="536"/>
      <c r="AF14" s="536"/>
      <c r="AG14" s="537"/>
      <c r="AH14" s="535">
        <v>18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32.6</v>
      </c>
      <c r="CU14" s="553"/>
      <c r="CV14" s="553"/>
      <c r="CW14" s="553"/>
      <c r="CX14" s="553"/>
      <c r="CY14" s="553"/>
      <c r="CZ14" s="553"/>
      <c r="DA14" s="554"/>
      <c r="DB14" s="552">
        <v>19.2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2084</v>
      </c>
      <c r="S15" s="543"/>
      <c r="T15" s="543"/>
      <c r="U15" s="543"/>
      <c r="V15" s="544"/>
      <c r="W15" s="545" t="s">
        <v>137</v>
      </c>
      <c r="X15" s="441"/>
      <c r="Y15" s="441"/>
      <c r="Z15" s="441"/>
      <c r="AA15" s="441"/>
      <c r="AB15" s="442"/>
      <c r="AC15" s="408">
        <v>430</v>
      </c>
      <c r="AD15" s="409"/>
      <c r="AE15" s="409"/>
      <c r="AF15" s="409"/>
      <c r="AG15" s="410"/>
      <c r="AH15" s="408">
        <v>459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268025</v>
      </c>
      <c r="BO15" s="485"/>
      <c r="BP15" s="485"/>
      <c r="BQ15" s="485"/>
      <c r="BR15" s="485"/>
      <c r="BS15" s="485"/>
      <c r="BT15" s="485"/>
      <c r="BU15" s="486"/>
      <c r="BV15" s="484">
        <v>255000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38.700000000000003</v>
      </c>
      <c r="AD16" s="536"/>
      <c r="AE16" s="536"/>
      <c r="AF16" s="536"/>
      <c r="AG16" s="537"/>
      <c r="AH16" s="535">
        <v>36.799999999999997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1719248</v>
      </c>
      <c r="BO16" s="456"/>
      <c r="BP16" s="456"/>
      <c r="BQ16" s="456"/>
      <c r="BR16" s="456"/>
      <c r="BS16" s="456"/>
      <c r="BT16" s="456"/>
      <c r="BU16" s="457"/>
      <c r="BV16" s="455">
        <v>1673722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508</v>
      </c>
      <c r="AD17" s="409"/>
      <c r="AE17" s="409"/>
      <c r="AF17" s="409"/>
      <c r="AG17" s="410"/>
      <c r="AH17" s="408">
        <v>563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320222</v>
      </c>
      <c r="BO17" s="456"/>
      <c r="BP17" s="456"/>
      <c r="BQ17" s="456"/>
      <c r="BR17" s="456"/>
      <c r="BS17" s="456"/>
      <c r="BT17" s="456"/>
      <c r="BU17" s="457"/>
      <c r="BV17" s="455">
        <v>303475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87.09</v>
      </c>
      <c r="M18" s="508"/>
      <c r="N18" s="508"/>
      <c r="O18" s="508"/>
      <c r="P18" s="508"/>
      <c r="Q18" s="508"/>
      <c r="R18" s="509"/>
      <c r="S18" s="509"/>
      <c r="T18" s="509"/>
      <c r="U18" s="509"/>
      <c r="V18" s="510"/>
      <c r="W18" s="526"/>
      <c r="X18" s="527"/>
      <c r="Y18" s="527"/>
      <c r="Z18" s="527"/>
      <c r="AA18" s="527"/>
      <c r="AB18" s="551"/>
      <c r="AC18" s="425">
        <v>45.8</v>
      </c>
      <c r="AD18" s="426"/>
      <c r="AE18" s="426"/>
      <c r="AF18" s="426"/>
      <c r="AG18" s="511"/>
      <c r="AH18" s="425">
        <v>45.2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1921660</v>
      </c>
      <c r="BO18" s="456"/>
      <c r="BP18" s="456"/>
      <c r="BQ18" s="456"/>
      <c r="BR18" s="456"/>
      <c r="BS18" s="456"/>
      <c r="BT18" s="456"/>
      <c r="BU18" s="457"/>
      <c r="BV18" s="455">
        <v>1721781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2780514</v>
      </c>
      <c r="BO19" s="456"/>
      <c r="BP19" s="456"/>
      <c r="BQ19" s="456"/>
      <c r="BR19" s="456"/>
      <c r="BS19" s="456"/>
      <c r="BT19" s="456"/>
      <c r="BU19" s="457"/>
      <c r="BV19" s="455">
        <v>2531550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780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2646807</v>
      </c>
      <c r="BO22" s="485"/>
      <c r="BP22" s="485"/>
      <c r="BQ22" s="485"/>
      <c r="BR22" s="485"/>
      <c r="BS22" s="485"/>
      <c r="BT22" s="485"/>
      <c r="BU22" s="486"/>
      <c r="BV22" s="484">
        <v>2783926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2131861</v>
      </c>
      <c r="BO23" s="456"/>
      <c r="BP23" s="456"/>
      <c r="BQ23" s="456"/>
      <c r="BR23" s="456"/>
      <c r="BS23" s="456"/>
      <c r="BT23" s="456"/>
      <c r="BU23" s="457"/>
      <c r="BV23" s="455">
        <v>2222936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6180</v>
      </c>
      <c r="R24" s="409"/>
      <c r="S24" s="409"/>
      <c r="T24" s="409"/>
      <c r="U24" s="409"/>
      <c r="V24" s="410"/>
      <c r="W24" s="498"/>
      <c r="X24" s="435"/>
      <c r="Y24" s="436"/>
      <c r="Z24" s="411" t="s">
        <v>162</v>
      </c>
      <c r="AA24" s="412"/>
      <c r="AB24" s="412"/>
      <c r="AC24" s="412"/>
      <c r="AD24" s="412"/>
      <c r="AE24" s="412"/>
      <c r="AF24" s="412"/>
      <c r="AG24" s="413"/>
      <c r="AH24" s="408">
        <v>58</v>
      </c>
      <c r="AI24" s="409"/>
      <c r="AJ24" s="409"/>
      <c r="AK24" s="409"/>
      <c r="AL24" s="410"/>
      <c r="AM24" s="408">
        <v>170810</v>
      </c>
      <c r="AN24" s="409"/>
      <c r="AO24" s="409"/>
      <c r="AP24" s="409"/>
      <c r="AQ24" s="409"/>
      <c r="AR24" s="410"/>
      <c r="AS24" s="408">
        <v>2945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1929594</v>
      </c>
      <c r="BO24" s="456"/>
      <c r="BP24" s="456"/>
      <c r="BQ24" s="456"/>
      <c r="BR24" s="456"/>
      <c r="BS24" s="456"/>
      <c r="BT24" s="456"/>
      <c r="BU24" s="457"/>
      <c r="BV24" s="455">
        <v>1981938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5070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9747</v>
      </c>
      <c r="BO25" s="485"/>
      <c r="BP25" s="485"/>
      <c r="BQ25" s="485"/>
      <c r="BR25" s="485"/>
      <c r="BS25" s="485"/>
      <c r="BT25" s="485"/>
      <c r="BU25" s="486"/>
      <c r="BV25" s="484">
        <v>8977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4980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2650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85500</v>
      </c>
      <c r="BO27" s="490"/>
      <c r="BP27" s="490"/>
      <c r="BQ27" s="490"/>
      <c r="BR27" s="490"/>
      <c r="BS27" s="490"/>
      <c r="BT27" s="490"/>
      <c r="BU27" s="491"/>
      <c r="BV27" s="489">
        <v>85500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1950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863140</v>
      </c>
      <c r="BO28" s="485"/>
      <c r="BP28" s="485"/>
      <c r="BQ28" s="485"/>
      <c r="BR28" s="485"/>
      <c r="BS28" s="485"/>
      <c r="BT28" s="485"/>
      <c r="BU28" s="486"/>
      <c r="BV28" s="484">
        <v>1008140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5</v>
      </c>
      <c r="M29" s="409"/>
      <c r="N29" s="409"/>
      <c r="O29" s="409"/>
      <c r="P29" s="410"/>
      <c r="Q29" s="408">
        <v>1800</v>
      </c>
      <c r="R29" s="409"/>
      <c r="S29" s="409"/>
      <c r="T29" s="409"/>
      <c r="U29" s="409"/>
      <c r="V29" s="410"/>
      <c r="W29" s="499"/>
      <c r="X29" s="500"/>
      <c r="Y29" s="501"/>
      <c r="Z29" s="411" t="s">
        <v>178</v>
      </c>
      <c r="AA29" s="412"/>
      <c r="AB29" s="412"/>
      <c r="AC29" s="412"/>
      <c r="AD29" s="412"/>
      <c r="AE29" s="412"/>
      <c r="AF29" s="412"/>
      <c r="AG29" s="413"/>
      <c r="AH29" s="408">
        <v>59</v>
      </c>
      <c r="AI29" s="409"/>
      <c r="AJ29" s="409"/>
      <c r="AK29" s="409"/>
      <c r="AL29" s="410"/>
      <c r="AM29" s="408">
        <v>174702</v>
      </c>
      <c r="AN29" s="409"/>
      <c r="AO29" s="409"/>
      <c r="AP29" s="409"/>
      <c r="AQ29" s="409"/>
      <c r="AR29" s="410"/>
      <c r="AS29" s="408">
        <v>2961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1000</v>
      </c>
      <c r="BO29" s="456"/>
      <c r="BP29" s="456"/>
      <c r="BQ29" s="456"/>
      <c r="BR29" s="456"/>
      <c r="BS29" s="456"/>
      <c r="BT29" s="456"/>
      <c r="BU29" s="457"/>
      <c r="BV29" s="455">
        <v>995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94.6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247330</v>
      </c>
      <c r="BO30" s="490"/>
      <c r="BP30" s="490"/>
      <c r="BQ30" s="490"/>
      <c r="BR30" s="490"/>
      <c r="BS30" s="490"/>
      <c r="BT30" s="490"/>
      <c r="BU30" s="491"/>
      <c r="BV30" s="489">
        <v>169774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簡易水道事業会計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可茂衛生施設利用組合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(株)東白川</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小規模集合排水処理事業会計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岐阜県市町村会館組合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(株)ふるさと企画</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国保診療所特別会計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岐阜県市町村職員退職手当組合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(有)新世紀工房</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可茂消防事務組合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みのりの郷東白川(株)</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後期高齢者医療連合(一般会計分)</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後期高齢者医療連合(特別会計分)</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可茂公設地方卸売市場組合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UWQ6pDhmcNOEJEU8hs0HtuxoEIm+v5UpLFDO/BhTbywbW8vDH2TDXKxqE0owxkPx+xKLI7Ecl3aLrTmSys3XA==" saltValue="OT3LIFdCdyglu2iaopB2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59055118110236227" bottom="0.19685039370078741" header="0.19685039370078741" footer="0.19685039370078741"/>
  <pageSetup paperSize="9" scale="54" orientation="landscape" cellComments="asDisplayed" horizontalDpi="1200" verticalDpi="12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534</v>
      </c>
      <c r="D34" s="1187"/>
      <c r="E34" s="1188"/>
      <c r="F34" s="32">
        <v>21.59</v>
      </c>
      <c r="G34" s="33">
        <v>21.23</v>
      </c>
      <c r="H34" s="33">
        <v>21.49</v>
      </c>
      <c r="I34" s="33">
        <v>20.420000000000002</v>
      </c>
      <c r="J34" s="34">
        <v>17.39</v>
      </c>
      <c r="K34" s="22"/>
      <c r="L34" s="22"/>
      <c r="M34" s="22"/>
      <c r="N34" s="22"/>
      <c r="O34" s="22"/>
      <c r="P34" s="22"/>
    </row>
    <row r="35" spans="1:16" ht="39" customHeight="1" x14ac:dyDescent="0.15">
      <c r="A35" s="22"/>
      <c r="B35" s="35"/>
      <c r="C35" s="1181" t="s">
        <v>535</v>
      </c>
      <c r="D35" s="1182"/>
      <c r="E35" s="1183"/>
      <c r="F35" s="36">
        <v>2.15</v>
      </c>
      <c r="G35" s="37">
        <v>2.4700000000000002</v>
      </c>
      <c r="H35" s="37">
        <v>1.75</v>
      </c>
      <c r="I35" s="37">
        <v>1.91</v>
      </c>
      <c r="J35" s="38">
        <v>2.21</v>
      </c>
      <c r="K35" s="22"/>
      <c r="L35" s="22"/>
      <c r="M35" s="22"/>
      <c r="N35" s="22"/>
      <c r="O35" s="22"/>
      <c r="P35" s="22"/>
    </row>
    <row r="36" spans="1:16" ht="39" customHeight="1" x14ac:dyDescent="0.15">
      <c r="A36" s="22"/>
      <c r="B36" s="35"/>
      <c r="C36" s="1181" t="s">
        <v>536</v>
      </c>
      <c r="D36" s="1182"/>
      <c r="E36" s="1183"/>
      <c r="F36" s="36">
        <v>0.13</v>
      </c>
      <c r="G36" s="37">
        <v>0.36</v>
      </c>
      <c r="H36" s="37">
        <v>0.68</v>
      </c>
      <c r="I36" s="37">
        <v>0.65</v>
      </c>
      <c r="J36" s="38">
        <v>1.4</v>
      </c>
      <c r="K36" s="22"/>
      <c r="L36" s="22"/>
      <c r="M36" s="22"/>
      <c r="N36" s="22"/>
      <c r="O36" s="22"/>
      <c r="P36" s="22"/>
    </row>
    <row r="37" spans="1:16" ht="39" customHeight="1" x14ac:dyDescent="0.15">
      <c r="A37" s="22"/>
      <c r="B37" s="35"/>
      <c r="C37" s="1181" t="s">
        <v>537</v>
      </c>
      <c r="D37" s="1182"/>
      <c r="E37" s="1183"/>
      <c r="F37" s="36" t="s">
        <v>487</v>
      </c>
      <c r="G37" s="37" t="s">
        <v>487</v>
      </c>
      <c r="H37" s="37" t="s">
        <v>487</v>
      </c>
      <c r="I37" s="37" t="s">
        <v>487</v>
      </c>
      <c r="J37" s="38">
        <v>1.35</v>
      </c>
      <c r="K37" s="22"/>
      <c r="L37" s="22"/>
      <c r="M37" s="22"/>
      <c r="N37" s="22"/>
      <c r="O37" s="22"/>
      <c r="P37" s="22"/>
    </row>
    <row r="38" spans="1:16" ht="39" customHeight="1" x14ac:dyDescent="0.15">
      <c r="A38" s="22"/>
      <c r="B38" s="35"/>
      <c r="C38" s="1181" t="s">
        <v>538</v>
      </c>
      <c r="D38" s="1182"/>
      <c r="E38" s="1183"/>
      <c r="F38" s="36">
        <v>1.81</v>
      </c>
      <c r="G38" s="37">
        <v>0.98</v>
      </c>
      <c r="H38" s="37">
        <v>0.59</v>
      </c>
      <c r="I38" s="37">
        <v>1.08</v>
      </c>
      <c r="J38" s="38">
        <v>1.04</v>
      </c>
      <c r="K38" s="22"/>
      <c r="L38" s="22"/>
      <c r="M38" s="22"/>
      <c r="N38" s="22"/>
      <c r="O38" s="22"/>
      <c r="P38" s="22"/>
    </row>
    <row r="39" spans="1:16" ht="39" customHeight="1" x14ac:dyDescent="0.15">
      <c r="A39" s="22"/>
      <c r="B39" s="35"/>
      <c r="C39" s="1181" t="s">
        <v>539</v>
      </c>
      <c r="D39" s="1182"/>
      <c r="E39" s="1183"/>
      <c r="F39" s="36">
        <v>0.46</v>
      </c>
      <c r="G39" s="37">
        <v>0.48</v>
      </c>
      <c r="H39" s="37">
        <v>0.46</v>
      </c>
      <c r="I39" s="37">
        <v>0.49</v>
      </c>
      <c r="J39" s="38">
        <v>0.49</v>
      </c>
      <c r="K39" s="22"/>
      <c r="L39" s="22"/>
      <c r="M39" s="22"/>
      <c r="N39" s="22"/>
      <c r="O39" s="22"/>
      <c r="P39" s="22"/>
    </row>
    <row r="40" spans="1:16" ht="39" customHeight="1" x14ac:dyDescent="0.15">
      <c r="A40" s="22"/>
      <c r="B40" s="35"/>
      <c r="C40" s="1181" t="s">
        <v>540</v>
      </c>
      <c r="D40" s="1182"/>
      <c r="E40" s="1183"/>
      <c r="F40" s="36" t="s">
        <v>487</v>
      </c>
      <c r="G40" s="37" t="s">
        <v>487</v>
      </c>
      <c r="H40" s="37" t="s">
        <v>487</v>
      </c>
      <c r="I40" s="37" t="s">
        <v>487</v>
      </c>
      <c r="J40" s="38">
        <v>0.06</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v>0.7</v>
      </c>
      <c r="G43" s="42">
        <v>0.48</v>
      </c>
      <c r="H43" s="42">
        <v>0.34</v>
      </c>
      <c r="I43" s="42">
        <v>2.93</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N4GyEPaYuQm6weYUNB12GU0d4bz8te+jkRaHLIiNJRUZC44Gh3Tx9EvHvGNc3cryvXcFE3A1GpKU3Y8doSz2A==" saltValue="PI1qokMBY99knqWQ1a30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4" zoomScale="70" zoomScaleNormal="70" zoomScaleSheetLayoutView="55" workbookViewId="0">
      <selection activeCell="K58" sqref="K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260</v>
      </c>
      <c r="L45" s="60">
        <v>296</v>
      </c>
      <c r="M45" s="60">
        <v>318</v>
      </c>
      <c r="N45" s="60">
        <v>318</v>
      </c>
      <c r="O45" s="61">
        <v>374</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140</v>
      </c>
      <c r="L48" s="64">
        <v>150</v>
      </c>
      <c r="M48" s="64">
        <v>161</v>
      </c>
      <c r="N48" s="64">
        <v>168</v>
      </c>
      <c r="O48" s="65">
        <v>169</v>
      </c>
      <c r="P48" s="48"/>
      <c r="Q48" s="48"/>
      <c r="R48" s="48"/>
      <c r="S48" s="48"/>
      <c r="T48" s="48"/>
      <c r="U48" s="48"/>
    </row>
    <row r="49" spans="1:21" ht="30.75" customHeight="1" x14ac:dyDescent="0.15">
      <c r="A49" s="48"/>
      <c r="B49" s="1214"/>
      <c r="C49" s="1215"/>
      <c r="D49" s="62"/>
      <c r="E49" s="1191" t="s">
        <v>14</v>
      </c>
      <c r="F49" s="1191"/>
      <c r="G49" s="1191"/>
      <c r="H49" s="1191"/>
      <c r="I49" s="1191"/>
      <c r="J49" s="1192"/>
      <c r="K49" s="63">
        <v>3</v>
      </c>
      <c r="L49" s="64">
        <v>4</v>
      </c>
      <c r="M49" s="64">
        <v>6</v>
      </c>
      <c r="N49" s="64">
        <v>7</v>
      </c>
      <c r="O49" s="65">
        <v>8</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0</v>
      </c>
      <c r="M50" s="64">
        <v>0</v>
      </c>
      <c r="N50" s="64">
        <v>0</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233</v>
      </c>
      <c r="L52" s="64">
        <v>254</v>
      </c>
      <c r="M52" s="64">
        <v>265</v>
      </c>
      <c r="N52" s="64">
        <v>261</v>
      </c>
      <c r="O52" s="65">
        <v>292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170</v>
      </c>
      <c r="L53" s="69">
        <v>196</v>
      </c>
      <c r="M53" s="69">
        <v>220</v>
      </c>
      <c r="N53" s="69">
        <v>232</v>
      </c>
      <c r="O53" s="70">
        <v>259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569</v>
      </c>
      <c r="L58" s="84" t="s">
        <v>569</v>
      </c>
      <c r="M58" s="84" t="s">
        <v>569</v>
      </c>
      <c r="N58" s="84" t="s">
        <v>569</v>
      </c>
      <c r="O58" s="85" t="s">
        <v>569</v>
      </c>
    </row>
    <row r="59" spans="1:21" ht="31.5" customHeight="1" x14ac:dyDescent="0.15">
      <c r="B59" s="1199"/>
      <c r="C59" s="1200"/>
      <c r="D59" s="1206" t="s">
        <v>26</v>
      </c>
      <c r="E59" s="1207"/>
      <c r="F59" s="1207"/>
      <c r="G59" s="1207"/>
      <c r="H59" s="1207"/>
      <c r="I59" s="1207"/>
      <c r="J59" s="1208"/>
      <c r="K59" s="86" t="s">
        <v>569</v>
      </c>
      <c r="L59" s="87" t="s">
        <v>569</v>
      </c>
      <c r="M59" s="87" t="s">
        <v>569</v>
      </c>
      <c r="N59" s="87" t="s">
        <v>569</v>
      </c>
      <c r="O59" s="88" t="s">
        <v>569</v>
      </c>
    </row>
    <row r="60" spans="1:21" ht="31.5" customHeight="1" thickBot="1" x14ac:dyDescent="0.2">
      <c r="B60" s="1201"/>
      <c r="C60" s="1202"/>
      <c r="D60" s="1209" t="s">
        <v>27</v>
      </c>
      <c r="E60" s="1210"/>
      <c r="F60" s="1210"/>
      <c r="G60" s="1210"/>
      <c r="H60" s="1210"/>
      <c r="I60" s="1210"/>
      <c r="J60" s="1211"/>
      <c r="K60" s="89" t="s">
        <v>569</v>
      </c>
      <c r="L60" s="90" t="s">
        <v>569</v>
      </c>
      <c r="M60" s="90" t="s">
        <v>569</v>
      </c>
      <c r="N60" s="90" t="s">
        <v>569</v>
      </c>
      <c r="O60" s="91" t="s">
        <v>569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HAjrNrnvEzjt6rrS85cLqyQ+3hJ0064a5NAvQtBq5COpje/f3OZOoTIBlLU4gIoZ7VOQMdgmw98Ed9mDdrbVA==" saltValue="rV25X3gz+yne1CVFhck6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27559055118110237" bottom="0.23622047244094491" header="0" footer="0"/>
  <pageSetup paperSize="9" scale="52"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6" zoomScale="70" zoomScaleNormal="70" zoomScaleSheetLayoutView="100" workbookViewId="0">
      <selection activeCell="H63" sqref="H6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3378</v>
      </c>
      <c r="J41" s="356">
        <v>3398</v>
      </c>
      <c r="K41" s="356">
        <v>3299</v>
      </c>
      <c r="L41" s="356">
        <v>3170</v>
      </c>
      <c r="M41" s="357">
        <v>2979</v>
      </c>
    </row>
    <row r="42" spans="2:13" ht="27.75" customHeight="1" x14ac:dyDescent="0.15">
      <c r="B42" s="1222"/>
      <c r="C42" s="1223"/>
      <c r="D42" s="106"/>
      <c r="E42" s="1226" t="s">
        <v>32</v>
      </c>
      <c r="F42" s="1226"/>
      <c r="G42" s="1226"/>
      <c r="H42" s="1227"/>
      <c r="I42" s="358">
        <v>1</v>
      </c>
      <c r="J42" s="359">
        <v>1</v>
      </c>
      <c r="K42" s="359">
        <v>1</v>
      </c>
      <c r="L42" s="359">
        <v>1</v>
      </c>
      <c r="M42" s="360">
        <v>1</v>
      </c>
    </row>
    <row r="43" spans="2:13" ht="27.75" customHeight="1" x14ac:dyDescent="0.15">
      <c r="B43" s="1222"/>
      <c r="C43" s="1223"/>
      <c r="D43" s="106"/>
      <c r="E43" s="1226" t="s">
        <v>33</v>
      </c>
      <c r="F43" s="1226"/>
      <c r="G43" s="1226"/>
      <c r="H43" s="1227"/>
      <c r="I43" s="358">
        <v>1046</v>
      </c>
      <c r="J43" s="359">
        <v>964</v>
      </c>
      <c r="K43" s="359">
        <v>854</v>
      </c>
      <c r="L43" s="359">
        <v>738</v>
      </c>
      <c r="M43" s="360">
        <v>842</v>
      </c>
    </row>
    <row r="44" spans="2:13" ht="27.75" customHeight="1" x14ac:dyDescent="0.15">
      <c r="B44" s="1222"/>
      <c r="C44" s="1223"/>
      <c r="D44" s="106"/>
      <c r="E44" s="1226" t="s">
        <v>34</v>
      </c>
      <c r="F44" s="1226"/>
      <c r="G44" s="1226"/>
      <c r="H44" s="1227"/>
      <c r="I44" s="358">
        <v>25</v>
      </c>
      <c r="J44" s="359">
        <v>28</v>
      </c>
      <c r="K44" s="359">
        <v>30</v>
      </c>
      <c r="L44" s="359">
        <v>35</v>
      </c>
      <c r="M44" s="360">
        <v>33</v>
      </c>
    </row>
    <row r="45" spans="2:13" ht="27.75" customHeight="1" x14ac:dyDescent="0.15">
      <c r="B45" s="1222"/>
      <c r="C45" s="1223"/>
      <c r="D45" s="106"/>
      <c r="E45" s="1226" t="s">
        <v>35</v>
      </c>
      <c r="F45" s="1226"/>
      <c r="G45" s="1226"/>
      <c r="H45" s="1227"/>
      <c r="I45" s="358">
        <v>271</v>
      </c>
      <c r="J45" s="359">
        <v>203</v>
      </c>
      <c r="K45" s="359">
        <v>157</v>
      </c>
      <c r="L45" s="359">
        <v>163</v>
      </c>
      <c r="M45" s="360">
        <v>198</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1161</v>
      </c>
      <c r="J50" s="359">
        <v>1178</v>
      </c>
      <c r="K50" s="359">
        <v>1290</v>
      </c>
      <c r="L50" s="359">
        <v>1296</v>
      </c>
      <c r="M50" s="360">
        <v>1206</v>
      </c>
    </row>
    <row r="51" spans="2:13" ht="27.75" customHeight="1" x14ac:dyDescent="0.15">
      <c r="B51" s="1222"/>
      <c r="C51" s="1223"/>
      <c r="D51" s="106"/>
      <c r="E51" s="1226" t="s">
        <v>42</v>
      </c>
      <c r="F51" s="1226"/>
      <c r="G51" s="1226"/>
      <c r="H51" s="1227"/>
      <c r="I51" s="358">
        <v>4</v>
      </c>
      <c r="J51" s="359">
        <v>1</v>
      </c>
      <c r="K51" s="359" t="s">
        <v>487</v>
      </c>
      <c r="L51" s="359" t="s">
        <v>487</v>
      </c>
      <c r="M51" s="360" t="s">
        <v>487</v>
      </c>
    </row>
    <row r="52" spans="2:13" ht="27.75" customHeight="1" x14ac:dyDescent="0.15">
      <c r="B52" s="1224"/>
      <c r="C52" s="1225"/>
      <c r="D52" s="106"/>
      <c r="E52" s="1226" t="s">
        <v>43</v>
      </c>
      <c r="F52" s="1226"/>
      <c r="G52" s="1226"/>
      <c r="H52" s="1227"/>
      <c r="I52" s="358">
        <v>2782</v>
      </c>
      <c r="J52" s="359">
        <v>2764</v>
      </c>
      <c r="K52" s="359">
        <v>2646</v>
      </c>
      <c r="L52" s="359">
        <v>2527</v>
      </c>
      <c r="M52" s="360">
        <v>2360</v>
      </c>
    </row>
    <row r="53" spans="2:13" ht="27.75" customHeight="1" thickBot="1" x14ac:dyDescent="0.2">
      <c r="B53" s="1228" t="s">
        <v>19</v>
      </c>
      <c r="C53" s="1229"/>
      <c r="D53" s="110"/>
      <c r="E53" s="1230" t="s">
        <v>44</v>
      </c>
      <c r="F53" s="1230"/>
      <c r="G53" s="1230"/>
      <c r="H53" s="1231"/>
      <c r="I53" s="361">
        <v>774</v>
      </c>
      <c r="J53" s="362">
        <v>651</v>
      </c>
      <c r="K53" s="362">
        <v>405</v>
      </c>
      <c r="L53" s="362">
        <v>284</v>
      </c>
      <c r="M53" s="363">
        <v>486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SbCiKkHTWXkHh4fx/0pGWKOqTq3TczZ6BAXss5EQ6URCqDVynhWPZg7QCfGdDCeNMmlPdxIGP9mZKC37nAr8w==" saltValue="GkQmb7yDb59ZcamlI8Ry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1008</v>
      </c>
      <c r="G55" s="122">
        <v>1008</v>
      </c>
      <c r="H55" s="123">
        <v>863</v>
      </c>
    </row>
    <row r="56" spans="2:8" ht="52.5" customHeight="1" x14ac:dyDescent="0.15">
      <c r="B56" s="124"/>
      <c r="C56" s="1249" t="s">
        <v>47</v>
      </c>
      <c r="D56" s="1249"/>
      <c r="E56" s="1250"/>
      <c r="F56" s="125">
        <v>1</v>
      </c>
      <c r="G56" s="125">
        <v>1</v>
      </c>
      <c r="H56" s="126">
        <v>1</v>
      </c>
    </row>
    <row r="57" spans="2:8" ht="53.25" customHeight="1" x14ac:dyDescent="0.15">
      <c r="B57" s="124"/>
      <c r="C57" s="1251" t="s">
        <v>48</v>
      </c>
      <c r="D57" s="1251"/>
      <c r="E57" s="1252"/>
      <c r="F57" s="127">
        <v>181</v>
      </c>
      <c r="G57" s="127">
        <v>170</v>
      </c>
      <c r="H57" s="128">
        <v>247</v>
      </c>
    </row>
    <row r="58" spans="2:8" ht="45.75" customHeight="1" x14ac:dyDescent="0.15">
      <c r="B58" s="129"/>
      <c r="C58" s="1239" t="s">
        <v>564</v>
      </c>
      <c r="D58" s="1240"/>
      <c r="E58" s="1241"/>
      <c r="F58" s="130">
        <v>122</v>
      </c>
      <c r="G58" s="130">
        <v>122</v>
      </c>
      <c r="H58" s="131">
        <v>122</v>
      </c>
    </row>
    <row r="59" spans="2:8" ht="45.75" customHeight="1" x14ac:dyDescent="0.15">
      <c r="B59" s="129"/>
      <c r="C59" s="1239" t="s">
        <v>565</v>
      </c>
      <c r="D59" s="1240"/>
      <c r="E59" s="1241"/>
      <c r="F59" s="130">
        <v>36</v>
      </c>
      <c r="G59" s="130">
        <v>36</v>
      </c>
      <c r="H59" s="131">
        <v>66</v>
      </c>
    </row>
    <row r="60" spans="2:8" ht="45.75" customHeight="1" x14ac:dyDescent="0.15">
      <c r="B60" s="129"/>
      <c r="C60" s="1239" t="s">
        <v>566</v>
      </c>
      <c r="D60" s="1240"/>
      <c r="E60" s="1241"/>
      <c r="F60" s="130">
        <v>0</v>
      </c>
      <c r="G60" s="130">
        <v>0</v>
      </c>
      <c r="H60" s="131">
        <v>50</v>
      </c>
    </row>
    <row r="61" spans="2:8" ht="45.75" customHeight="1" x14ac:dyDescent="0.15">
      <c r="B61" s="129"/>
      <c r="C61" s="1239" t="s">
        <v>567</v>
      </c>
      <c r="D61" s="1240"/>
      <c r="E61" s="1241"/>
      <c r="F61" s="130">
        <v>6</v>
      </c>
      <c r="G61" s="130">
        <v>6</v>
      </c>
      <c r="H61" s="131">
        <v>6</v>
      </c>
    </row>
    <row r="62" spans="2:8" ht="45.75" customHeight="1" thickBot="1" x14ac:dyDescent="0.2">
      <c r="B62" s="132"/>
      <c r="C62" s="1242" t="s">
        <v>568</v>
      </c>
      <c r="D62" s="1243"/>
      <c r="E62" s="1244"/>
      <c r="F62" s="133">
        <v>9</v>
      </c>
      <c r="G62" s="133">
        <v>5</v>
      </c>
      <c r="H62" s="134">
        <v>1</v>
      </c>
    </row>
    <row r="63" spans="2:8" ht="52.5" customHeight="1" thickBot="1" x14ac:dyDescent="0.2">
      <c r="B63" s="135"/>
      <c r="C63" s="1245" t="s">
        <v>49</v>
      </c>
      <c r="D63" s="1245"/>
      <c r="E63" s="1246"/>
      <c r="F63" s="136">
        <v>1190</v>
      </c>
      <c r="G63" s="136">
        <v>1179</v>
      </c>
      <c r="H63" s="137">
        <v>1111</v>
      </c>
    </row>
    <row r="64" spans="2:8" x14ac:dyDescent="0.15"/>
  </sheetData>
  <sheetProtection algorithmName="SHA-512" hashValue="WFE32yDIT3s5Oc5TI5Mx4joEv12Rn3OTLKdzLnXe3rt78ZxVUBndvdKXGuUqQ0Q6z3pKHxy7D5hDC8/XRPPjoQ==" saltValue="nKphRuD/7ugBwwg6XNB1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C21" zoomScale="85" zoomScaleNormal="85" zoomScaleSheetLayoutView="55" workbookViewId="0">
      <selection activeCell="CN73" sqref="CN73:CU74"/>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573</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574</v>
      </c>
      <c r="AO51" s="1256"/>
      <c r="AP51" s="1256"/>
      <c r="AQ51" s="1256"/>
      <c r="AR51" s="1256"/>
      <c r="AS51" s="1256"/>
      <c r="AT51" s="1256"/>
      <c r="AU51" s="1256"/>
      <c r="AV51" s="1256"/>
      <c r="AW51" s="1256"/>
      <c r="AX51" s="1256"/>
      <c r="AY51" s="1256"/>
      <c r="AZ51" s="1256"/>
      <c r="BA51" s="1256"/>
      <c r="BB51" s="1256" t="s">
        <v>575</v>
      </c>
      <c r="BC51" s="1256"/>
      <c r="BD51" s="1256"/>
      <c r="BE51" s="1256"/>
      <c r="BF51" s="1256"/>
      <c r="BG51" s="1256"/>
      <c r="BH51" s="1256"/>
      <c r="BI51" s="1256"/>
      <c r="BJ51" s="1256"/>
      <c r="BK51" s="1256"/>
      <c r="BL51" s="1256"/>
      <c r="BM51" s="1256"/>
      <c r="BN51" s="1256"/>
      <c r="BO51" s="1256"/>
      <c r="BP51" s="1253">
        <v>61.3</v>
      </c>
      <c r="BQ51" s="1253"/>
      <c r="BR51" s="1253"/>
      <c r="BS51" s="1253"/>
      <c r="BT51" s="1253"/>
      <c r="BU51" s="1253"/>
      <c r="BV51" s="1253"/>
      <c r="BW51" s="1253"/>
      <c r="BX51" s="1253">
        <v>48.1</v>
      </c>
      <c r="BY51" s="1253"/>
      <c r="BZ51" s="1253"/>
      <c r="CA51" s="1253"/>
      <c r="CB51" s="1253"/>
      <c r="CC51" s="1253"/>
      <c r="CD51" s="1253"/>
      <c r="CE51" s="1253"/>
      <c r="CF51" s="1253">
        <v>26.5</v>
      </c>
      <c r="CG51" s="1253"/>
      <c r="CH51" s="1253"/>
      <c r="CI51" s="1253"/>
      <c r="CJ51" s="1253"/>
      <c r="CK51" s="1253"/>
      <c r="CL51" s="1253"/>
      <c r="CM51" s="1253"/>
      <c r="CN51" s="1253">
        <v>19.2</v>
      </c>
      <c r="CO51" s="1253"/>
      <c r="CP51" s="1253"/>
      <c r="CQ51" s="1253"/>
      <c r="CR51" s="1253"/>
      <c r="CS51" s="1253"/>
      <c r="CT51" s="1253"/>
      <c r="CU51" s="1253"/>
      <c r="CV51" s="1253">
        <v>32.6</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576</v>
      </c>
      <c r="BC53" s="1256"/>
      <c r="BD53" s="1256"/>
      <c r="BE53" s="1256"/>
      <c r="BF53" s="1256"/>
      <c r="BG53" s="1256"/>
      <c r="BH53" s="1256"/>
      <c r="BI53" s="1256"/>
      <c r="BJ53" s="1256"/>
      <c r="BK53" s="1256"/>
      <c r="BL53" s="1256"/>
      <c r="BM53" s="1256"/>
      <c r="BN53" s="1256"/>
      <c r="BO53" s="1256"/>
      <c r="BP53" s="1253">
        <v>86.6</v>
      </c>
      <c r="BQ53" s="1253"/>
      <c r="BR53" s="1253"/>
      <c r="BS53" s="1253"/>
      <c r="BT53" s="1253"/>
      <c r="BU53" s="1253"/>
      <c r="BV53" s="1253"/>
      <c r="BW53" s="1253"/>
      <c r="BX53" s="1253">
        <v>89.9</v>
      </c>
      <c r="BY53" s="1253"/>
      <c r="BZ53" s="1253"/>
      <c r="CA53" s="1253"/>
      <c r="CB53" s="1253"/>
      <c r="CC53" s="1253"/>
      <c r="CD53" s="1253"/>
      <c r="CE53" s="1253"/>
      <c r="CF53" s="1253">
        <v>89.6</v>
      </c>
      <c r="CG53" s="1253"/>
      <c r="CH53" s="1253"/>
      <c r="CI53" s="1253"/>
      <c r="CJ53" s="1253"/>
      <c r="CK53" s="1253"/>
      <c r="CL53" s="1253"/>
      <c r="CM53" s="1253"/>
      <c r="CN53" s="1253">
        <v>90.5</v>
      </c>
      <c r="CO53" s="1253"/>
      <c r="CP53" s="1253"/>
      <c r="CQ53" s="1253"/>
      <c r="CR53" s="1253"/>
      <c r="CS53" s="1253"/>
      <c r="CT53" s="1253"/>
      <c r="CU53" s="1253"/>
      <c r="CV53" s="1253">
        <v>91.7</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577</v>
      </c>
      <c r="AO55" s="1258"/>
      <c r="AP55" s="1258"/>
      <c r="AQ55" s="1258"/>
      <c r="AR55" s="1258"/>
      <c r="AS55" s="1258"/>
      <c r="AT55" s="1258"/>
      <c r="AU55" s="1258"/>
      <c r="AV55" s="1258"/>
      <c r="AW55" s="1258"/>
      <c r="AX55" s="1258"/>
      <c r="AY55" s="1258"/>
      <c r="AZ55" s="1258"/>
      <c r="BA55" s="1258"/>
      <c r="BB55" s="1256" t="s">
        <v>575</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576</v>
      </c>
      <c r="BC57" s="1256"/>
      <c r="BD57" s="1256"/>
      <c r="BE57" s="1256"/>
      <c r="BF57" s="1256"/>
      <c r="BG57" s="1256"/>
      <c r="BH57" s="1256"/>
      <c r="BI57" s="1256"/>
      <c r="BJ57" s="1256"/>
      <c r="BK57" s="1256"/>
      <c r="BL57" s="1256"/>
      <c r="BM57" s="1256"/>
      <c r="BN57" s="1256"/>
      <c r="BO57" s="1256"/>
      <c r="BP57" s="1253">
        <v>63.1</v>
      </c>
      <c r="BQ57" s="1253"/>
      <c r="BR57" s="1253"/>
      <c r="BS57" s="1253"/>
      <c r="BT57" s="1253"/>
      <c r="BU57" s="1253"/>
      <c r="BV57" s="1253"/>
      <c r="BW57" s="1253"/>
      <c r="BX57" s="1253">
        <v>62.2</v>
      </c>
      <c r="BY57" s="1253"/>
      <c r="BZ57" s="1253"/>
      <c r="CA57" s="1253"/>
      <c r="CB57" s="1253"/>
      <c r="CC57" s="1253"/>
      <c r="CD57" s="1253"/>
      <c r="CE57" s="1253"/>
      <c r="CF57" s="1253">
        <v>62.9</v>
      </c>
      <c r="CG57" s="1253"/>
      <c r="CH57" s="1253"/>
      <c r="CI57" s="1253"/>
      <c r="CJ57" s="1253"/>
      <c r="CK57" s="1253"/>
      <c r="CL57" s="1253"/>
      <c r="CM57" s="1253"/>
      <c r="CN57" s="1253">
        <v>62.9</v>
      </c>
      <c r="CO57" s="1253"/>
      <c r="CP57" s="1253"/>
      <c r="CQ57" s="1253"/>
      <c r="CR57" s="1253"/>
      <c r="CS57" s="1253"/>
      <c r="CT57" s="1253"/>
      <c r="CU57" s="1253"/>
      <c r="CV57" s="1253">
        <v>64.3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578</v>
      </c>
    </row>
    <row r="64" spans="1:109" x14ac:dyDescent="0.15">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573</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574</v>
      </c>
      <c r="AO73" s="1256"/>
      <c r="AP73" s="1256"/>
      <c r="AQ73" s="1256"/>
      <c r="AR73" s="1256"/>
      <c r="AS73" s="1256"/>
      <c r="AT73" s="1256"/>
      <c r="AU73" s="1256"/>
      <c r="AV73" s="1256"/>
      <c r="AW73" s="1256"/>
      <c r="AX73" s="1256"/>
      <c r="AY73" s="1256"/>
      <c r="AZ73" s="1256"/>
      <c r="BA73" s="1256"/>
      <c r="BB73" s="1256" t="s">
        <v>575</v>
      </c>
      <c r="BC73" s="1256"/>
      <c r="BD73" s="1256"/>
      <c r="BE73" s="1256"/>
      <c r="BF73" s="1256"/>
      <c r="BG73" s="1256"/>
      <c r="BH73" s="1256"/>
      <c r="BI73" s="1256"/>
      <c r="BJ73" s="1256"/>
      <c r="BK73" s="1256"/>
      <c r="BL73" s="1256"/>
      <c r="BM73" s="1256"/>
      <c r="BN73" s="1256"/>
      <c r="BO73" s="1256"/>
      <c r="BP73" s="1253">
        <v>61.3</v>
      </c>
      <c r="BQ73" s="1253"/>
      <c r="BR73" s="1253"/>
      <c r="BS73" s="1253"/>
      <c r="BT73" s="1253"/>
      <c r="BU73" s="1253"/>
      <c r="BV73" s="1253"/>
      <c r="BW73" s="1253"/>
      <c r="BX73" s="1253">
        <v>48.1</v>
      </c>
      <c r="BY73" s="1253"/>
      <c r="BZ73" s="1253"/>
      <c r="CA73" s="1253"/>
      <c r="CB73" s="1253"/>
      <c r="CC73" s="1253"/>
      <c r="CD73" s="1253"/>
      <c r="CE73" s="1253"/>
      <c r="CF73" s="1253">
        <v>26.5</v>
      </c>
      <c r="CG73" s="1253"/>
      <c r="CH73" s="1253"/>
      <c r="CI73" s="1253"/>
      <c r="CJ73" s="1253"/>
      <c r="CK73" s="1253"/>
      <c r="CL73" s="1253"/>
      <c r="CM73" s="1253"/>
      <c r="CN73" s="1253">
        <v>19.2</v>
      </c>
      <c r="CO73" s="1253"/>
      <c r="CP73" s="1253"/>
      <c r="CQ73" s="1253"/>
      <c r="CR73" s="1253"/>
      <c r="CS73" s="1253"/>
      <c r="CT73" s="1253"/>
      <c r="CU73" s="1253"/>
      <c r="CV73" s="1253">
        <v>32.6</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580</v>
      </c>
      <c r="BC75" s="1256"/>
      <c r="BD75" s="1256"/>
      <c r="BE75" s="1256"/>
      <c r="BF75" s="1256"/>
      <c r="BG75" s="1256"/>
      <c r="BH75" s="1256"/>
      <c r="BI75" s="1256"/>
      <c r="BJ75" s="1256"/>
      <c r="BK75" s="1256"/>
      <c r="BL75" s="1256"/>
      <c r="BM75" s="1256"/>
      <c r="BN75" s="1256"/>
      <c r="BO75" s="1256"/>
      <c r="BP75" s="1253">
        <v>12</v>
      </c>
      <c r="BQ75" s="1253"/>
      <c r="BR75" s="1253"/>
      <c r="BS75" s="1253"/>
      <c r="BT75" s="1253"/>
      <c r="BU75" s="1253"/>
      <c r="BV75" s="1253"/>
      <c r="BW75" s="1253"/>
      <c r="BX75" s="1253">
        <v>13.2</v>
      </c>
      <c r="BY75" s="1253"/>
      <c r="BZ75" s="1253"/>
      <c r="CA75" s="1253"/>
      <c r="CB75" s="1253"/>
      <c r="CC75" s="1253"/>
      <c r="CD75" s="1253"/>
      <c r="CE75" s="1253"/>
      <c r="CF75" s="1253">
        <v>14.1</v>
      </c>
      <c r="CG75" s="1253"/>
      <c r="CH75" s="1253"/>
      <c r="CI75" s="1253"/>
      <c r="CJ75" s="1253"/>
      <c r="CK75" s="1253"/>
      <c r="CL75" s="1253"/>
      <c r="CM75" s="1253"/>
      <c r="CN75" s="1253">
        <v>14.8</v>
      </c>
      <c r="CO75" s="1253"/>
      <c r="CP75" s="1253"/>
      <c r="CQ75" s="1253"/>
      <c r="CR75" s="1253"/>
      <c r="CS75" s="1253"/>
      <c r="CT75" s="1253"/>
      <c r="CU75" s="1253"/>
      <c r="CV75" s="1253">
        <v>15.8</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577</v>
      </c>
      <c r="AO77" s="1258"/>
      <c r="AP77" s="1258"/>
      <c r="AQ77" s="1258"/>
      <c r="AR77" s="1258"/>
      <c r="AS77" s="1258"/>
      <c r="AT77" s="1258"/>
      <c r="AU77" s="1258"/>
      <c r="AV77" s="1258"/>
      <c r="AW77" s="1258"/>
      <c r="AX77" s="1258"/>
      <c r="AY77" s="1258"/>
      <c r="AZ77" s="1258"/>
      <c r="BA77" s="1258"/>
      <c r="BB77" s="1256" t="s">
        <v>575</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580</v>
      </c>
      <c r="BC79" s="1256"/>
      <c r="BD79" s="1256"/>
      <c r="BE79" s="1256"/>
      <c r="BF79" s="1256"/>
      <c r="BG79" s="1256"/>
      <c r="BH79" s="1256"/>
      <c r="BI79" s="1256"/>
      <c r="BJ79" s="1256"/>
      <c r="BK79" s="1256"/>
      <c r="BL79" s="1256"/>
      <c r="BM79" s="1256"/>
      <c r="BN79" s="1256"/>
      <c r="BO79" s="1256"/>
      <c r="BP79" s="1253">
        <v>5.8</v>
      </c>
      <c r="BQ79" s="1253"/>
      <c r="BR79" s="1253"/>
      <c r="BS79" s="1253"/>
      <c r="BT79" s="1253"/>
      <c r="BU79" s="1253"/>
      <c r="BV79" s="1253"/>
      <c r="BW79" s="1253"/>
      <c r="BX79" s="1253">
        <v>5.8</v>
      </c>
      <c r="BY79" s="1253"/>
      <c r="BZ79" s="1253"/>
      <c r="CA79" s="1253"/>
      <c r="CB79" s="1253"/>
      <c r="CC79" s="1253"/>
      <c r="CD79" s="1253"/>
      <c r="CE79" s="1253"/>
      <c r="CF79" s="1253">
        <v>6.1</v>
      </c>
      <c r="CG79" s="1253"/>
      <c r="CH79" s="1253"/>
      <c r="CI79" s="1253"/>
      <c r="CJ79" s="1253"/>
      <c r="CK79" s="1253"/>
      <c r="CL79" s="1253"/>
      <c r="CM79" s="1253"/>
      <c r="CN79" s="1253">
        <v>6.4</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QkHIdXFgpDE8Uj0FSdBDGUCxWLwPyrFvVD1aiFU5Hbmx+UHPOJ4myEUsj4n6/LFZlYPRwoMjo6MLsdmDkhSjg==" saltValue="3dXXWdFIyPVbZP5bHQfQ7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J87" zoomScaleNormal="100" zoomScaleSheetLayoutView="70" workbookViewId="0">
      <selection activeCell="CN73" sqref="CN73:CU7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L40UsvmHsbVyzYGXRAAXLVcsR7jUXvxp2hnlBDf9av1MnctrqOtUvuLtUsnQcg0i/EpJ5AHkr18hJoYwvMiV6A==" saltValue="DTCX5RW+bB7BZ6sFDMAE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CN73" sqref="CN73:CU7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s4nW+vTW7SHTn2RQNPJA1i8pIDrmUVGiq3NGdaX4aLsMazCX91QAPHRq3aSmNTyb1QZxZRmbscQYke+ktjOG8g==" saltValue="Sn/bAfLsrgESXsoK3eAP1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300350</v>
      </c>
      <c r="E3" s="156"/>
      <c r="F3" s="157">
        <v>264232</v>
      </c>
      <c r="G3" s="158"/>
      <c r="H3" s="159"/>
    </row>
    <row r="4" spans="1:8" x14ac:dyDescent="0.15">
      <c r="A4" s="160"/>
      <c r="B4" s="161"/>
      <c r="C4" s="162"/>
      <c r="D4" s="163">
        <v>105454</v>
      </c>
      <c r="E4" s="164"/>
      <c r="F4" s="165">
        <v>133959</v>
      </c>
      <c r="G4" s="166"/>
      <c r="H4" s="167"/>
    </row>
    <row r="5" spans="1:8" x14ac:dyDescent="0.15">
      <c r="A5" s="148" t="s">
        <v>520</v>
      </c>
      <c r="B5" s="153"/>
      <c r="C5" s="154"/>
      <c r="D5" s="155">
        <v>155511</v>
      </c>
      <c r="E5" s="156"/>
      <c r="F5" s="157">
        <v>263613</v>
      </c>
      <c r="G5" s="158"/>
      <c r="H5" s="159"/>
    </row>
    <row r="6" spans="1:8" x14ac:dyDescent="0.15">
      <c r="A6" s="160"/>
      <c r="B6" s="161"/>
      <c r="C6" s="162"/>
      <c r="D6" s="163">
        <v>83522</v>
      </c>
      <c r="E6" s="164"/>
      <c r="F6" s="165">
        <v>128823</v>
      </c>
      <c r="G6" s="166"/>
      <c r="H6" s="167"/>
    </row>
    <row r="7" spans="1:8" x14ac:dyDescent="0.15">
      <c r="A7" s="148" t="s">
        <v>521</v>
      </c>
      <c r="B7" s="153"/>
      <c r="C7" s="154"/>
      <c r="D7" s="155">
        <v>117852</v>
      </c>
      <c r="E7" s="156"/>
      <c r="F7" s="157">
        <v>330026</v>
      </c>
      <c r="G7" s="158"/>
      <c r="H7" s="159"/>
    </row>
    <row r="8" spans="1:8" x14ac:dyDescent="0.15">
      <c r="A8" s="160"/>
      <c r="B8" s="161"/>
      <c r="C8" s="162"/>
      <c r="D8" s="163">
        <v>54042</v>
      </c>
      <c r="E8" s="164"/>
      <c r="F8" s="165">
        <v>141075</v>
      </c>
      <c r="G8" s="166"/>
      <c r="H8" s="167"/>
    </row>
    <row r="9" spans="1:8" x14ac:dyDescent="0.15">
      <c r="A9" s="148" t="s">
        <v>522</v>
      </c>
      <c r="B9" s="153"/>
      <c r="C9" s="154"/>
      <c r="D9" s="155">
        <v>131904</v>
      </c>
      <c r="E9" s="156"/>
      <c r="F9" s="157">
        <v>278179</v>
      </c>
      <c r="G9" s="158"/>
      <c r="H9" s="159"/>
    </row>
    <row r="10" spans="1:8" x14ac:dyDescent="0.15">
      <c r="A10" s="160"/>
      <c r="B10" s="161"/>
      <c r="C10" s="162"/>
      <c r="D10" s="163">
        <v>59281</v>
      </c>
      <c r="E10" s="164"/>
      <c r="F10" s="165">
        <v>122182</v>
      </c>
      <c r="G10" s="166"/>
      <c r="H10" s="167"/>
    </row>
    <row r="11" spans="1:8" x14ac:dyDescent="0.15">
      <c r="A11" s="148" t="s">
        <v>523</v>
      </c>
      <c r="B11" s="153"/>
      <c r="C11" s="154"/>
      <c r="D11" s="155">
        <v>146711</v>
      </c>
      <c r="E11" s="156"/>
      <c r="F11" s="157">
        <v>283153</v>
      </c>
      <c r="G11" s="158"/>
      <c r="H11" s="159"/>
    </row>
    <row r="12" spans="1:8" x14ac:dyDescent="0.15">
      <c r="A12" s="160"/>
      <c r="B12" s="161"/>
      <c r="C12" s="168"/>
      <c r="D12" s="163">
        <v>91993</v>
      </c>
      <c r="E12" s="164"/>
      <c r="F12" s="165">
        <v>127593</v>
      </c>
      <c r="G12" s="166"/>
      <c r="H12" s="167"/>
    </row>
    <row r="13" spans="1:8" x14ac:dyDescent="0.15">
      <c r="A13" s="148"/>
      <c r="B13" s="153"/>
      <c r="C13" s="169"/>
      <c r="D13" s="170">
        <v>170466</v>
      </c>
      <c r="E13" s="171"/>
      <c r="F13" s="172">
        <v>283841</v>
      </c>
      <c r="G13" s="173"/>
      <c r="H13" s="159"/>
    </row>
    <row r="14" spans="1:8" x14ac:dyDescent="0.15">
      <c r="A14" s="160"/>
      <c r="B14" s="161"/>
      <c r="C14" s="162"/>
      <c r="D14" s="163">
        <v>78858</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21.59</v>
      </c>
      <c r="C19" s="174">
        <f>ROUND(VALUE(SUBSTITUTE(実質収支比率等に係る経年分析!G$48,"▲","-")),2)</f>
        <v>21.24</v>
      </c>
      <c r="D19" s="174">
        <f>ROUND(VALUE(SUBSTITUTE(実質収支比率等に係る経年分析!H$48,"▲","-")),2)</f>
        <v>21.49</v>
      </c>
      <c r="E19" s="174">
        <f>ROUND(VALUE(SUBSTITUTE(実質収支比率等に係る経年分析!I$48,"▲","-")),2)</f>
        <v>20.43</v>
      </c>
      <c r="F19" s="174">
        <f>ROUND(VALUE(SUBSTITUTE(実質収支比率等に係る経年分析!J$48,"▲","-")),2)</f>
        <v>17.399999999999999</v>
      </c>
    </row>
    <row r="20" spans="1:11" x14ac:dyDescent="0.15">
      <c r="A20" s="174" t="s">
        <v>53</v>
      </c>
      <c r="B20" s="174">
        <f>ROUND(VALUE(SUBSTITUTE(実質収支比率等に係る経年分析!F$47,"▲","-")),2)</f>
        <v>59.19</v>
      </c>
      <c r="C20" s="174">
        <f>ROUND(VALUE(SUBSTITUTE(実質収支比率等に係る経年分析!G$47,"▲","-")),2)</f>
        <v>55.04</v>
      </c>
      <c r="D20" s="174">
        <f>ROUND(VALUE(SUBSTITUTE(実質収支比率等に係る経年分析!H$47,"▲","-")),2)</f>
        <v>56.28</v>
      </c>
      <c r="E20" s="174">
        <f>ROUND(VALUE(SUBSTITUTE(実質収支比率等に係る経年分析!I$47,"▲","-")),2)</f>
        <v>58.12</v>
      </c>
      <c r="F20" s="174">
        <f>ROUND(VALUE(SUBSTITUTE(実質収支比率等に係る経年分析!J$47,"▲","-")),2)</f>
        <v>48.55</v>
      </c>
    </row>
    <row r="21" spans="1:11" x14ac:dyDescent="0.15">
      <c r="A21" s="174" t="s">
        <v>54</v>
      </c>
      <c r="B21" s="174">
        <f>IF(ISNUMBER(VALUE(SUBSTITUTE(実質収支比率等に係る経年分析!F$49,"▲","-"))),ROUND(VALUE(SUBSTITUTE(実質収支比率等に係る経年分析!F$49,"▲","-")),2),NA())</f>
        <v>-2.35</v>
      </c>
      <c r="C21" s="174">
        <f>IF(ISNUMBER(VALUE(SUBSTITUTE(実質収支比率等に係る経年分析!G$49,"▲","-"))),ROUND(VALUE(SUBSTITUTE(実質収支比率等に係る経年分析!G$49,"▲","-")),2),NA())</f>
        <v>1.18</v>
      </c>
      <c r="D21" s="174">
        <f>IF(ISNUMBER(VALUE(SUBSTITUTE(実質収支比率等に係る経年分析!H$49,"▲","-"))),ROUND(VALUE(SUBSTITUTE(実質収支比率等に係る経年分析!H$49,"▲","-")),2),NA())</f>
        <v>9.83</v>
      </c>
      <c r="E21" s="174">
        <f>IF(ISNUMBER(VALUE(SUBSTITUTE(実質収支比率等に係る経年分析!I$49,"▲","-"))),ROUND(VALUE(SUBSTITUTE(実質収支比率等に係る経年分析!I$49,"▲","-")),2),NA())</f>
        <v>-1.74</v>
      </c>
      <c r="F21" s="174">
        <f>IF(ISNUMBER(VALUE(SUBSTITUTE(実質収支比率等に係る経年分析!J$49,"▲","-"))),ROUND(VALUE(SUBSTITUTE(実質収支比率等に係る経年分析!J$49,"▲","-")),2),NA())</f>
        <v>-10.69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2.93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小規模集合排水処理事業会計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x14ac:dyDescent="0.15">
      <c r="A32" s="175" t="str">
        <f>IF(連結実質赤字比率に係る赤字・黒字の構成分析!C$38="",NA(),連結実質赤字比率に係る赤字・黒字の構成分析!C$38)</f>
        <v>国保診療所特別会計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2.4700000000000002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21.59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20.420000000000002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17.39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233</v>
      </c>
      <c r="E42" s="176"/>
      <c r="F42" s="176"/>
      <c r="G42" s="176">
        <f>'実質公債費比率（分子）の構造'!L$52</f>
        <v>254</v>
      </c>
      <c r="H42" s="176"/>
      <c r="I42" s="176"/>
      <c r="J42" s="176">
        <f>'実質公債費比率（分子）の構造'!M$52</f>
        <v>265</v>
      </c>
      <c r="K42" s="176"/>
      <c r="L42" s="176"/>
      <c r="M42" s="176">
        <f>'実質公債費比率（分子）の構造'!N$52</f>
        <v>261</v>
      </c>
      <c r="N42" s="176"/>
      <c r="O42" s="176"/>
      <c r="P42" s="176">
        <f>'実質公債費比率（分子）の構造'!O$52</f>
        <v>292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3</v>
      </c>
      <c r="C45" s="176"/>
      <c r="D45" s="176"/>
      <c r="E45" s="176">
        <f>'実質公債費比率（分子）の構造'!L$49</f>
        <v>4</v>
      </c>
      <c r="F45" s="176"/>
      <c r="G45" s="176"/>
      <c r="H45" s="176">
        <f>'実質公債費比率（分子）の構造'!M$49</f>
        <v>6</v>
      </c>
      <c r="I45" s="176"/>
      <c r="J45" s="176"/>
      <c r="K45" s="176">
        <f>'実質公債費比率（分子）の構造'!N$49</f>
        <v>7</v>
      </c>
      <c r="L45" s="176"/>
      <c r="M45" s="176"/>
      <c r="N45" s="176">
        <f>'実質公債費比率（分子）の構造'!O$49</f>
        <v>8</v>
      </c>
      <c r="O45" s="176"/>
      <c r="P45" s="176"/>
    </row>
    <row r="46" spans="1:16" x14ac:dyDescent="0.15">
      <c r="A46" s="176" t="s">
        <v>64</v>
      </c>
      <c r="B46" s="176">
        <f>'実質公債費比率（分子）の構造'!K$48</f>
        <v>140</v>
      </c>
      <c r="C46" s="176"/>
      <c r="D46" s="176"/>
      <c r="E46" s="176">
        <f>'実質公債費比率（分子）の構造'!L$48</f>
        <v>150</v>
      </c>
      <c r="F46" s="176"/>
      <c r="G46" s="176"/>
      <c r="H46" s="176">
        <f>'実質公債費比率（分子）の構造'!M$48</f>
        <v>161</v>
      </c>
      <c r="I46" s="176"/>
      <c r="J46" s="176"/>
      <c r="K46" s="176">
        <f>'実質公債費比率（分子）の構造'!N$48</f>
        <v>168</v>
      </c>
      <c r="L46" s="176"/>
      <c r="M46" s="176"/>
      <c r="N46" s="176">
        <f>'実質公債費比率（分子）の構造'!O$48</f>
        <v>169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260</v>
      </c>
      <c r="C49" s="176"/>
      <c r="D49" s="176"/>
      <c r="E49" s="176">
        <f>'実質公債費比率（分子）の構造'!L$45</f>
        <v>296</v>
      </c>
      <c r="F49" s="176"/>
      <c r="G49" s="176"/>
      <c r="H49" s="176">
        <f>'実質公債費比率（分子）の構造'!M$45</f>
        <v>318</v>
      </c>
      <c r="I49" s="176"/>
      <c r="J49" s="176"/>
      <c r="K49" s="176">
        <f>'実質公債費比率（分子）の構造'!N$45</f>
        <v>318</v>
      </c>
      <c r="L49" s="176"/>
      <c r="M49" s="176"/>
      <c r="N49" s="176">
        <f>'実質公債費比率（分子）の構造'!O$45</f>
        <v>374</v>
      </c>
      <c r="O49" s="176"/>
      <c r="P49" s="176"/>
    </row>
    <row r="50" spans="1:16" x14ac:dyDescent="0.15">
      <c r="A50" s="176" t="s">
        <v>67</v>
      </c>
      <c r="B50" s="176" t="e">
        <f>NA()</f>
        <v>#N/A</v>
      </c>
      <c r="C50" s="176">
        <f>IF(ISNUMBER('実質公債費比率（分子）の構造'!K$53),'実質公債費比率（分子）の構造'!K$53,NA())</f>
        <v>170</v>
      </c>
      <c r="D50" s="176" t="e">
        <f>NA()</f>
        <v>#N/A</v>
      </c>
      <c r="E50" s="176" t="e">
        <f>NA()</f>
        <v>#N/A</v>
      </c>
      <c r="F50" s="176">
        <f>IF(ISNUMBER('実質公債費比率（分子）の構造'!L$53),'実質公債費比率（分子）の構造'!L$53,NA())</f>
        <v>196</v>
      </c>
      <c r="G50" s="176" t="e">
        <f>NA()</f>
        <v>#N/A</v>
      </c>
      <c r="H50" s="176" t="e">
        <f>NA()</f>
        <v>#N/A</v>
      </c>
      <c r="I50" s="176">
        <f>IF(ISNUMBER('実質公債費比率（分子）の構造'!M$53),'実質公債費比率（分子）の構造'!M$53,NA())</f>
        <v>220</v>
      </c>
      <c r="J50" s="176" t="e">
        <f>NA()</f>
        <v>#N/A</v>
      </c>
      <c r="K50" s="176" t="e">
        <f>NA()</f>
        <v>#N/A</v>
      </c>
      <c r="L50" s="176">
        <f>IF(ISNUMBER('実質公債費比率（分子）の構造'!N$53),'実質公債費比率（分子）の構造'!N$53,NA())</f>
        <v>232</v>
      </c>
      <c r="M50" s="176" t="e">
        <f>NA()</f>
        <v>#N/A</v>
      </c>
      <c r="N50" s="176" t="e">
        <f>NA()</f>
        <v>#N/A</v>
      </c>
      <c r="O50" s="176">
        <f>IF(ISNUMBER('実質公債費比率（分子）の構造'!O$53),'実質公債費比率（分子）の構造'!O$53,NA())</f>
        <v>259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2782</v>
      </c>
      <c r="E56" s="175"/>
      <c r="F56" s="175"/>
      <c r="G56" s="175">
        <f>'将来負担比率（分子）の構造'!J$52</f>
        <v>2764</v>
      </c>
      <c r="H56" s="175"/>
      <c r="I56" s="175"/>
      <c r="J56" s="175">
        <f>'将来負担比率（分子）の構造'!K$52</f>
        <v>2646</v>
      </c>
      <c r="K56" s="175"/>
      <c r="L56" s="175"/>
      <c r="M56" s="175">
        <f>'将来負担比率（分子）の構造'!L$52</f>
        <v>2527</v>
      </c>
      <c r="N56" s="175"/>
      <c r="O56" s="175"/>
      <c r="P56" s="175">
        <f>'将来負担比率（分子）の構造'!M$52</f>
        <v>2360</v>
      </c>
    </row>
    <row r="57" spans="1:16" x14ac:dyDescent="0.15">
      <c r="A57" s="175" t="s">
        <v>42</v>
      </c>
      <c r="B57" s="175"/>
      <c r="C57" s="175"/>
      <c r="D57" s="175">
        <f>'将来負担比率（分子）の構造'!I$51</f>
        <v>4</v>
      </c>
      <c r="E57" s="175"/>
      <c r="F57" s="175"/>
      <c r="G57" s="175">
        <f>'将来負担比率（分子）の構造'!J$51</f>
        <v>1</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1161</v>
      </c>
      <c r="E58" s="175"/>
      <c r="F58" s="175"/>
      <c r="G58" s="175">
        <f>'将来負担比率（分子）の構造'!J$50</f>
        <v>1178</v>
      </c>
      <c r="H58" s="175"/>
      <c r="I58" s="175"/>
      <c r="J58" s="175">
        <f>'将来負担比率（分子）の構造'!K$50</f>
        <v>1290</v>
      </c>
      <c r="K58" s="175"/>
      <c r="L58" s="175"/>
      <c r="M58" s="175">
        <f>'将来負担比率（分子）の構造'!L$50</f>
        <v>1296</v>
      </c>
      <c r="N58" s="175"/>
      <c r="O58" s="175"/>
      <c r="P58" s="175">
        <f>'将来負担比率（分子）の構造'!M$50</f>
        <v>1206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271</v>
      </c>
      <c r="C62" s="175"/>
      <c r="D62" s="175"/>
      <c r="E62" s="175">
        <f>'将来負担比率（分子）の構造'!J$45</f>
        <v>203</v>
      </c>
      <c r="F62" s="175"/>
      <c r="G62" s="175"/>
      <c r="H62" s="175">
        <f>'将来負担比率（分子）の構造'!K$45</f>
        <v>157</v>
      </c>
      <c r="I62" s="175"/>
      <c r="J62" s="175"/>
      <c r="K62" s="175">
        <f>'将来負担比率（分子）の構造'!L$45</f>
        <v>163</v>
      </c>
      <c r="L62" s="175"/>
      <c r="M62" s="175"/>
      <c r="N62" s="175">
        <f>'将来負担比率（分子）の構造'!M$45</f>
        <v>198</v>
      </c>
      <c r="O62" s="175"/>
      <c r="P62" s="175"/>
    </row>
    <row r="63" spans="1:16" x14ac:dyDescent="0.15">
      <c r="A63" s="175" t="s">
        <v>34</v>
      </c>
      <c r="B63" s="175">
        <f>'将来負担比率（分子）の構造'!I$44</f>
        <v>25</v>
      </c>
      <c r="C63" s="175"/>
      <c r="D63" s="175"/>
      <c r="E63" s="175">
        <f>'将来負担比率（分子）の構造'!J$44</f>
        <v>28</v>
      </c>
      <c r="F63" s="175"/>
      <c r="G63" s="175"/>
      <c r="H63" s="175">
        <f>'将来負担比率（分子）の構造'!K$44</f>
        <v>30</v>
      </c>
      <c r="I63" s="175"/>
      <c r="J63" s="175"/>
      <c r="K63" s="175">
        <f>'将来負担比率（分子）の構造'!L$44</f>
        <v>35</v>
      </c>
      <c r="L63" s="175"/>
      <c r="M63" s="175"/>
      <c r="N63" s="175">
        <f>'将来負担比率（分子）の構造'!M$44</f>
        <v>33</v>
      </c>
      <c r="O63" s="175"/>
      <c r="P63" s="175"/>
    </row>
    <row r="64" spans="1:16" x14ac:dyDescent="0.15">
      <c r="A64" s="175" t="s">
        <v>33</v>
      </c>
      <c r="B64" s="175">
        <f>'将来負担比率（分子）の構造'!I$43</f>
        <v>1046</v>
      </c>
      <c r="C64" s="175"/>
      <c r="D64" s="175"/>
      <c r="E64" s="175">
        <f>'将来負担比率（分子）の構造'!J$43</f>
        <v>964</v>
      </c>
      <c r="F64" s="175"/>
      <c r="G64" s="175"/>
      <c r="H64" s="175">
        <f>'将来負担比率（分子）の構造'!K$43</f>
        <v>854</v>
      </c>
      <c r="I64" s="175"/>
      <c r="J64" s="175"/>
      <c r="K64" s="175">
        <f>'将来負担比率（分子）の構造'!L$43</f>
        <v>738</v>
      </c>
      <c r="L64" s="175"/>
      <c r="M64" s="175"/>
      <c r="N64" s="175">
        <f>'将来負担比率（分子）の構造'!M$43</f>
        <v>842</v>
      </c>
      <c r="O64" s="175"/>
      <c r="P64" s="175"/>
    </row>
    <row r="65" spans="1:16" x14ac:dyDescent="0.15">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1</v>
      </c>
      <c r="L65" s="175"/>
      <c r="M65" s="175"/>
      <c r="N65" s="175">
        <f>'将来負担比率（分子）の構造'!M$42</f>
        <v>1</v>
      </c>
      <c r="O65" s="175"/>
      <c r="P65" s="175"/>
    </row>
    <row r="66" spans="1:16" x14ac:dyDescent="0.15">
      <c r="A66" s="175" t="s">
        <v>31</v>
      </c>
      <c r="B66" s="175">
        <f>'将来負担比率（分子）の構造'!I$41</f>
        <v>3378</v>
      </c>
      <c r="C66" s="175"/>
      <c r="D66" s="175"/>
      <c r="E66" s="175">
        <f>'将来負担比率（分子）の構造'!J$41</f>
        <v>3398</v>
      </c>
      <c r="F66" s="175"/>
      <c r="G66" s="175"/>
      <c r="H66" s="175">
        <f>'将来負担比率（分子）の構造'!K$41</f>
        <v>3299</v>
      </c>
      <c r="I66" s="175"/>
      <c r="J66" s="175"/>
      <c r="K66" s="175">
        <f>'将来負担比率（分子）の構造'!L$41</f>
        <v>3170</v>
      </c>
      <c r="L66" s="175"/>
      <c r="M66" s="175"/>
      <c r="N66" s="175">
        <f>'将来負担比率（分子）の構造'!M$41</f>
        <v>2979</v>
      </c>
      <c r="O66" s="175"/>
      <c r="P66" s="175"/>
    </row>
    <row r="67" spans="1:16" x14ac:dyDescent="0.15">
      <c r="A67" s="175" t="s">
        <v>71</v>
      </c>
      <c r="B67" s="175" t="e">
        <f>NA()</f>
        <v>#N/A</v>
      </c>
      <c r="C67" s="175">
        <f>IF(ISNUMBER('将来負担比率（分子）の構造'!I$53), IF('将来負担比率（分子）の構造'!I$53 &lt; 0, 0, '将来負担比率（分子）の構造'!I$53), NA())</f>
        <v>774</v>
      </c>
      <c r="D67" s="175" t="e">
        <f>NA()</f>
        <v>#N/A</v>
      </c>
      <c r="E67" s="175" t="e">
        <f>NA()</f>
        <v>#N/A</v>
      </c>
      <c r="F67" s="175">
        <f>IF(ISNUMBER('将来負担比率（分子）の構造'!J$53), IF('将来負担比率（分子）の構造'!J$53 &lt; 0, 0, '将来負担比率（分子）の構造'!J$53), NA())</f>
        <v>651</v>
      </c>
      <c r="G67" s="175" t="e">
        <f>NA()</f>
        <v>#N/A</v>
      </c>
      <c r="H67" s="175" t="e">
        <f>NA()</f>
        <v>#N/A</v>
      </c>
      <c r="I67" s="175">
        <f>IF(ISNUMBER('将来負担比率（分子）の構造'!K$53), IF('将来負担比率（分子）の構造'!K$53 &lt; 0, 0, '将来負担比率（分子）の構造'!K$53), NA())</f>
        <v>405</v>
      </c>
      <c r="J67" s="175" t="e">
        <f>NA()</f>
        <v>#N/A</v>
      </c>
      <c r="K67" s="175" t="e">
        <f>NA()</f>
        <v>#N/A</v>
      </c>
      <c r="L67" s="175">
        <f>IF(ISNUMBER('将来負担比率（分子）の構造'!L$53), IF('将来負担比率（分子）の構造'!L$53 &lt; 0, 0, '将来負担比率（分子）の構造'!L$53), NA())</f>
        <v>284</v>
      </c>
      <c r="M67" s="175" t="e">
        <f>NA()</f>
        <v>#N/A</v>
      </c>
      <c r="N67" s="175" t="e">
        <f>NA()</f>
        <v>#N/A</v>
      </c>
      <c r="O67" s="175">
        <f>IF(ISNUMBER('将来負担比率（分子）の構造'!M$53), IF('将来負担比率（分子）の構造'!M$53 &lt; 0, 0, '将来負担比率（分子）の構造'!M$53), NA())</f>
        <v>486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1008</v>
      </c>
      <c r="C72" s="179">
        <f>基金残高に係る経年分析!G55</f>
        <v>1008</v>
      </c>
      <c r="D72" s="179">
        <f>基金残高に係る経年分析!H55</f>
        <v>863</v>
      </c>
    </row>
    <row r="73" spans="1:16" x14ac:dyDescent="0.15">
      <c r="A73" s="178" t="s">
        <v>74</v>
      </c>
      <c r="B73" s="179">
        <f>基金残高に係る経年分析!F56</f>
        <v>1</v>
      </c>
      <c r="C73" s="179">
        <f>基金残高に係る経年分析!G56</f>
        <v>1</v>
      </c>
      <c r="D73" s="179">
        <f>基金残高に係る経年分析!H56</f>
        <v>1</v>
      </c>
    </row>
    <row r="74" spans="1:16" x14ac:dyDescent="0.15">
      <c r="A74" s="178" t="s">
        <v>75</v>
      </c>
      <c r="B74" s="179">
        <f>基金残高に係る経年分析!F57</f>
        <v>181</v>
      </c>
      <c r="C74" s="179">
        <f>基金残高に係る経年分析!G57</f>
        <v>170</v>
      </c>
      <c r="D74" s="179">
        <f>基金残高に係る経年分析!H57</f>
        <v>247</v>
      </c>
    </row>
  </sheetData>
  <sheetProtection algorithmName="SHA-512" hashValue="HYdo6Ru4V7iX3Q6Dzbe5aeZxSMWgIw464N2RNqOqDFDHx2v/WQMFVeDNqGJvTvXait8qd0j/qvIl2KlUW/QogQ==" saltValue="Oc6eqwFeCswUaO/ETbUtH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election activeCell="DL83" sqref="DL83:DP83"/>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210572</v>
      </c>
      <c r="S5" s="713"/>
      <c r="T5" s="713"/>
      <c r="U5" s="713"/>
      <c r="V5" s="713"/>
      <c r="W5" s="713"/>
      <c r="X5" s="713"/>
      <c r="Y5" s="738"/>
      <c r="Z5" s="751">
        <v>6.1</v>
      </c>
      <c r="AA5" s="751"/>
      <c r="AB5" s="751"/>
      <c r="AC5" s="751"/>
      <c r="AD5" s="752">
        <v>210572</v>
      </c>
      <c r="AE5" s="752"/>
      <c r="AF5" s="752"/>
      <c r="AG5" s="752"/>
      <c r="AH5" s="752"/>
      <c r="AI5" s="752"/>
      <c r="AJ5" s="752"/>
      <c r="AK5" s="752"/>
      <c r="AL5" s="739">
        <v>11.8</v>
      </c>
      <c r="AM5" s="721"/>
      <c r="AN5" s="721"/>
      <c r="AO5" s="740"/>
      <c r="AP5" s="715" t="s">
        <v>217</v>
      </c>
      <c r="AQ5" s="716"/>
      <c r="AR5" s="716"/>
      <c r="AS5" s="716"/>
      <c r="AT5" s="716"/>
      <c r="AU5" s="716"/>
      <c r="AV5" s="716"/>
      <c r="AW5" s="716"/>
      <c r="AX5" s="716"/>
      <c r="AY5" s="716"/>
      <c r="AZ5" s="716"/>
      <c r="BA5" s="716"/>
      <c r="BB5" s="716"/>
      <c r="BC5" s="716"/>
      <c r="BD5" s="716"/>
      <c r="BE5" s="716"/>
      <c r="BF5" s="717"/>
      <c r="BG5" s="657">
        <v>210572</v>
      </c>
      <c r="BH5" s="658"/>
      <c r="BI5" s="658"/>
      <c r="BJ5" s="658"/>
      <c r="BK5" s="658"/>
      <c r="BL5" s="658"/>
      <c r="BM5" s="658"/>
      <c r="BN5" s="659"/>
      <c r="BO5" s="695">
        <v>100</v>
      </c>
      <c r="BP5" s="695"/>
      <c r="BQ5" s="695"/>
      <c r="BR5" s="695"/>
      <c r="BS5" s="696">
        <v>13668</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60765</v>
      </c>
      <c r="S6" s="658"/>
      <c r="T6" s="658"/>
      <c r="U6" s="658"/>
      <c r="V6" s="658"/>
      <c r="W6" s="658"/>
      <c r="X6" s="658"/>
      <c r="Y6" s="659"/>
      <c r="Z6" s="695">
        <v>1.8</v>
      </c>
      <c r="AA6" s="695"/>
      <c r="AB6" s="695"/>
      <c r="AC6" s="695"/>
      <c r="AD6" s="696">
        <v>60765</v>
      </c>
      <c r="AE6" s="696"/>
      <c r="AF6" s="696"/>
      <c r="AG6" s="696"/>
      <c r="AH6" s="696"/>
      <c r="AI6" s="696"/>
      <c r="AJ6" s="696"/>
      <c r="AK6" s="696"/>
      <c r="AL6" s="660">
        <v>3.4</v>
      </c>
      <c r="AM6" s="661"/>
      <c r="AN6" s="661"/>
      <c r="AO6" s="697"/>
      <c r="AP6" s="654" t="s">
        <v>222</v>
      </c>
      <c r="AQ6" s="655"/>
      <c r="AR6" s="655"/>
      <c r="AS6" s="655"/>
      <c r="AT6" s="655"/>
      <c r="AU6" s="655"/>
      <c r="AV6" s="655"/>
      <c r="AW6" s="655"/>
      <c r="AX6" s="655"/>
      <c r="AY6" s="655"/>
      <c r="AZ6" s="655"/>
      <c r="BA6" s="655"/>
      <c r="BB6" s="655"/>
      <c r="BC6" s="655"/>
      <c r="BD6" s="655"/>
      <c r="BE6" s="655"/>
      <c r="BF6" s="656"/>
      <c r="BG6" s="657">
        <v>210572</v>
      </c>
      <c r="BH6" s="658"/>
      <c r="BI6" s="658"/>
      <c r="BJ6" s="658"/>
      <c r="BK6" s="658"/>
      <c r="BL6" s="658"/>
      <c r="BM6" s="658"/>
      <c r="BN6" s="659"/>
      <c r="BO6" s="695">
        <v>100</v>
      </c>
      <c r="BP6" s="695"/>
      <c r="BQ6" s="695"/>
      <c r="BR6" s="695"/>
      <c r="BS6" s="696">
        <v>13668</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35597</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35597</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68</v>
      </c>
      <c r="S7" s="658"/>
      <c r="T7" s="658"/>
      <c r="U7" s="658"/>
      <c r="V7" s="658"/>
      <c r="W7" s="658"/>
      <c r="X7" s="658"/>
      <c r="Y7" s="659"/>
      <c r="Z7" s="695">
        <v>0</v>
      </c>
      <c r="AA7" s="695"/>
      <c r="AB7" s="695"/>
      <c r="AC7" s="695"/>
      <c r="AD7" s="696">
        <v>68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86859</v>
      </c>
      <c r="BH7" s="658"/>
      <c r="BI7" s="658"/>
      <c r="BJ7" s="658"/>
      <c r="BK7" s="658"/>
      <c r="BL7" s="658"/>
      <c r="BM7" s="658"/>
      <c r="BN7" s="659"/>
      <c r="BO7" s="695">
        <v>41.2</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709040</v>
      </c>
      <c r="CS7" s="658"/>
      <c r="CT7" s="658"/>
      <c r="CU7" s="658"/>
      <c r="CV7" s="658"/>
      <c r="CW7" s="658"/>
      <c r="CX7" s="658"/>
      <c r="CY7" s="659"/>
      <c r="CZ7" s="695">
        <v>22.6</v>
      </c>
      <c r="DA7" s="695"/>
      <c r="DB7" s="695"/>
      <c r="DC7" s="695"/>
      <c r="DD7" s="663">
        <v>62581</v>
      </c>
      <c r="DE7" s="658"/>
      <c r="DF7" s="658"/>
      <c r="DG7" s="658"/>
      <c r="DH7" s="658"/>
      <c r="DI7" s="658"/>
      <c r="DJ7" s="658"/>
      <c r="DK7" s="658"/>
      <c r="DL7" s="658"/>
      <c r="DM7" s="658"/>
      <c r="DN7" s="658"/>
      <c r="DO7" s="658"/>
      <c r="DP7" s="659"/>
      <c r="DQ7" s="663">
        <v>519126</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1364</v>
      </c>
      <c r="S8" s="658"/>
      <c r="T8" s="658"/>
      <c r="U8" s="658"/>
      <c r="V8" s="658"/>
      <c r="W8" s="658"/>
      <c r="X8" s="658"/>
      <c r="Y8" s="659"/>
      <c r="Z8" s="695">
        <v>0</v>
      </c>
      <c r="AA8" s="695"/>
      <c r="AB8" s="695"/>
      <c r="AC8" s="695"/>
      <c r="AD8" s="696">
        <v>1364</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3812</v>
      </c>
      <c r="BH8" s="658"/>
      <c r="BI8" s="658"/>
      <c r="BJ8" s="658"/>
      <c r="BK8" s="658"/>
      <c r="BL8" s="658"/>
      <c r="BM8" s="658"/>
      <c r="BN8" s="659"/>
      <c r="BO8" s="695">
        <v>1.8</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483480</v>
      </c>
      <c r="CS8" s="658"/>
      <c r="CT8" s="658"/>
      <c r="CU8" s="658"/>
      <c r="CV8" s="658"/>
      <c r="CW8" s="658"/>
      <c r="CX8" s="658"/>
      <c r="CY8" s="659"/>
      <c r="CZ8" s="695">
        <v>15.4</v>
      </c>
      <c r="DA8" s="695"/>
      <c r="DB8" s="695"/>
      <c r="DC8" s="695"/>
      <c r="DD8" s="663">
        <v>2134</v>
      </c>
      <c r="DE8" s="658"/>
      <c r="DF8" s="658"/>
      <c r="DG8" s="658"/>
      <c r="DH8" s="658"/>
      <c r="DI8" s="658"/>
      <c r="DJ8" s="658"/>
      <c r="DK8" s="658"/>
      <c r="DL8" s="658"/>
      <c r="DM8" s="658"/>
      <c r="DN8" s="658"/>
      <c r="DO8" s="658"/>
      <c r="DP8" s="659"/>
      <c r="DQ8" s="663">
        <v>348950</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1541</v>
      </c>
      <c r="S9" s="658"/>
      <c r="T9" s="658"/>
      <c r="U9" s="658"/>
      <c r="V9" s="658"/>
      <c r="W9" s="658"/>
      <c r="X9" s="658"/>
      <c r="Y9" s="659"/>
      <c r="Z9" s="695">
        <v>0</v>
      </c>
      <c r="AA9" s="695"/>
      <c r="AB9" s="695"/>
      <c r="AC9" s="695"/>
      <c r="AD9" s="696">
        <v>1541</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75487</v>
      </c>
      <c r="BH9" s="658"/>
      <c r="BI9" s="658"/>
      <c r="BJ9" s="658"/>
      <c r="BK9" s="658"/>
      <c r="BL9" s="658"/>
      <c r="BM9" s="658"/>
      <c r="BN9" s="659"/>
      <c r="BO9" s="695">
        <v>35.799999999999997</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453787</v>
      </c>
      <c r="CS9" s="658"/>
      <c r="CT9" s="658"/>
      <c r="CU9" s="658"/>
      <c r="CV9" s="658"/>
      <c r="CW9" s="658"/>
      <c r="CX9" s="658"/>
      <c r="CY9" s="659"/>
      <c r="CZ9" s="695">
        <v>14.5</v>
      </c>
      <c r="DA9" s="695"/>
      <c r="DB9" s="695"/>
      <c r="DC9" s="695"/>
      <c r="DD9" s="663">
        <v>24</v>
      </c>
      <c r="DE9" s="658"/>
      <c r="DF9" s="658"/>
      <c r="DG9" s="658"/>
      <c r="DH9" s="658"/>
      <c r="DI9" s="658"/>
      <c r="DJ9" s="658"/>
      <c r="DK9" s="658"/>
      <c r="DL9" s="658"/>
      <c r="DM9" s="658"/>
      <c r="DN9" s="658"/>
      <c r="DO9" s="658"/>
      <c r="DP9" s="659"/>
      <c r="DQ9" s="663">
        <v>425978</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4893</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52049</v>
      </c>
      <c r="S11" s="658"/>
      <c r="T11" s="658"/>
      <c r="U11" s="658"/>
      <c r="V11" s="658"/>
      <c r="W11" s="658"/>
      <c r="X11" s="658"/>
      <c r="Y11" s="659"/>
      <c r="Z11" s="660">
        <v>1.5</v>
      </c>
      <c r="AA11" s="661"/>
      <c r="AB11" s="661"/>
      <c r="AC11" s="662"/>
      <c r="AD11" s="663">
        <v>52049</v>
      </c>
      <c r="AE11" s="658"/>
      <c r="AF11" s="658"/>
      <c r="AG11" s="658"/>
      <c r="AH11" s="658"/>
      <c r="AI11" s="658"/>
      <c r="AJ11" s="658"/>
      <c r="AK11" s="659"/>
      <c r="AL11" s="660">
        <v>2.9</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2667</v>
      </c>
      <c r="BH11" s="658"/>
      <c r="BI11" s="658"/>
      <c r="BJ11" s="658"/>
      <c r="BK11" s="658"/>
      <c r="BL11" s="658"/>
      <c r="BM11" s="658"/>
      <c r="BN11" s="659"/>
      <c r="BO11" s="695">
        <v>1.3</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439316</v>
      </c>
      <c r="CS11" s="658"/>
      <c r="CT11" s="658"/>
      <c r="CU11" s="658"/>
      <c r="CV11" s="658"/>
      <c r="CW11" s="658"/>
      <c r="CX11" s="658"/>
      <c r="CY11" s="659"/>
      <c r="CZ11" s="695">
        <v>14</v>
      </c>
      <c r="DA11" s="695"/>
      <c r="DB11" s="695"/>
      <c r="DC11" s="695"/>
      <c r="DD11" s="663">
        <v>93532</v>
      </c>
      <c r="DE11" s="658"/>
      <c r="DF11" s="658"/>
      <c r="DG11" s="658"/>
      <c r="DH11" s="658"/>
      <c r="DI11" s="658"/>
      <c r="DJ11" s="658"/>
      <c r="DK11" s="658"/>
      <c r="DL11" s="658"/>
      <c r="DM11" s="658"/>
      <c r="DN11" s="658"/>
      <c r="DO11" s="658"/>
      <c r="DP11" s="659"/>
      <c r="DQ11" s="663">
        <v>255388</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110279</v>
      </c>
      <c r="BH12" s="658"/>
      <c r="BI12" s="658"/>
      <c r="BJ12" s="658"/>
      <c r="BK12" s="658"/>
      <c r="BL12" s="658"/>
      <c r="BM12" s="658"/>
      <c r="BN12" s="659"/>
      <c r="BO12" s="695">
        <v>52.4</v>
      </c>
      <c r="BP12" s="695"/>
      <c r="BQ12" s="695"/>
      <c r="BR12" s="695"/>
      <c r="BS12" s="696">
        <v>13668</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161351</v>
      </c>
      <c r="CS12" s="658"/>
      <c r="CT12" s="658"/>
      <c r="CU12" s="658"/>
      <c r="CV12" s="658"/>
      <c r="CW12" s="658"/>
      <c r="CX12" s="658"/>
      <c r="CY12" s="659"/>
      <c r="CZ12" s="695">
        <v>5.2</v>
      </c>
      <c r="DA12" s="695"/>
      <c r="DB12" s="695"/>
      <c r="DC12" s="695"/>
      <c r="DD12" s="663" t="s">
        <v>122</v>
      </c>
      <c r="DE12" s="658"/>
      <c r="DF12" s="658"/>
      <c r="DG12" s="658"/>
      <c r="DH12" s="658"/>
      <c r="DI12" s="658"/>
      <c r="DJ12" s="658"/>
      <c r="DK12" s="658"/>
      <c r="DL12" s="658"/>
      <c r="DM12" s="658"/>
      <c r="DN12" s="658"/>
      <c r="DO12" s="658"/>
      <c r="DP12" s="659"/>
      <c r="DQ12" s="663">
        <v>148566</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109811</v>
      </c>
      <c r="BH13" s="658"/>
      <c r="BI13" s="658"/>
      <c r="BJ13" s="658"/>
      <c r="BK13" s="658"/>
      <c r="BL13" s="658"/>
      <c r="BM13" s="658"/>
      <c r="BN13" s="659"/>
      <c r="BO13" s="695">
        <v>52.1</v>
      </c>
      <c r="BP13" s="695"/>
      <c r="BQ13" s="695"/>
      <c r="BR13" s="695"/>
      <c r="BS13" s="696">
        <v>13668</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200694</v>
      </c>
      <c r="CS13" s="658"/>
      <c r="CT13" s="658"/>
      <c r="CU13" s="658"/>
      <c r="CV13" s="658"/>
      <c r="CW13" s="658"/>
      <c r="CX13" s="658"/>
      <c r="CY13" s="659"/>
      <c r="CZ13" s="695">
        <v>6.4</v>
      </c>
      <c r="DA13" s="695"/>
      <c r="DB13" s="695"/>
      <c r="DC13" s="695"/>
      <c r="DD13" s="663">
        <v>110448</v>
      </c>
      <c r="DE13" s="658"/>
      <c r="DF13" s="658"/>
      <c r="DG13" s="658"/>
      <c r="DH13" s="658"/>
      <c r="DI13" s="658"/>
      <c r="DJ13" s="658"/>
      <c r="DK13" s="658"/>
      <c r="DL13" s="658"/>
      <c r="DM13" s="658"/>
      <c r="DN13" s="658"/>
      <c r="DO13" s="658"/>
      <c r="DP13" s="659"/>
      <c r="DQ13" s="663">
        <v>113736</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32</v>
      </c>
      <c r="S14" s="658"/>
      <c r="T14" s="658"/>
      <c r="U14" s="658"/>
      <c r="V14" s="658"/>
      <c r="W14" s="658"/>
      <c r="X14" s="658"/>
      <c r="Y14" s="659"/>
      <c r="Z14" s="695">
        <v>0</v>
      </c>
      <c r="AA14" s="695"/>
      <c r="AB14" s="695"/>
      <c r="AC14" s="695"/>
      <c r="AD14" s="696">
        <v>32</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9812</v>
      </c>
      <c r="BH14" s="658"/>
      <c r="BI14" s="658"/>
      <c r="BJ14" s="658"/>
      <c r="BK14" s="658"/>
      <c r="BL14" s="658"/>
      <c r="BM14" s="658"/>
      <c r="BN14" s="659"/>
      <c r="BO14" s="695">
        <v>4.7</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97014</v>
      </c>
      <c r="CS14" s="658"/>
      <c r="CT14" s="658"/>
      <c r="CU14" s="658"/>
      <c r="CV14" s="658"/>
      <c r="CW14" s="658"/>
      <c r="CX14" s="658"/>
      <c r="CY14" s="659"/>
      <c r="CZ14" s="695">
        <v>3.1</v>
      </c>
      <c r="DA14" s="695"/>
      <c r="DB14" s="695"/>
      <c r="DC14" s="695"/>
      <c r="DD14" s="663">
        <v>6023</v>
      </c>
      <c r="DE14" s="658"/>
      <c r="DF14" s="658"/>
      <c r="DG14" s="658"/>
      <c r="DH14" s="658"/>
      <c r="DI14" s="658"/>
      <c r="DJ14" s="658"/>
      <c r="DK14" s="658"/>
      <c r="DL14" s="658"/>
      <c r="DM14" s="658"/>
      <c r="DN14" s="658"/>
      <c r="DO14" s="658"/>
      <c r="DP14" s="659"/>
      <c r="DQ14" s="663">
        <v>94147</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3622</v>
      </c>
      <c r="BH15" s="658"/>
      <c r="BI15" s="658"/>
      <c r="BJ15" s="658"/>
      <c r="BK15" s="658"/>
      <c r="BL15" s="658"/>
      <c r="BM15" s="658"/>
      <c r="BN15" s="659"/>
      <c r="BO15" s="695">
        <v>1.7</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221836</v>
      </c>
      <c r="CS15" s="658"/>
      <c r="CT15" s="658"/>
      <c r="CU15" s="658"/>
      <c r="CV15" s="658"/>
      <c r="CW15" s="658"/>
      <c r="CX15" s="658"/>
      <c r="CY15" s="659"/>
      <c r="CZ15" s="695">
        <v>7.1</v>
      </c>
      <c r="DA15" s="695"/>
      <c r="DB15" s="695"/>
      <c r="DC15" s="695"/>
      <c r="DD15" s="663">
        <v>29244</v>
      </c>
      <c r="DE15" s="658"/>
      <c r="DF15" s="658"/>
      <c r="DG15" s="658"/>
      <c r="DH15" s="658"/>
      <c r="DI15" s="658"/>
      <c r="DJ15" s="658"/>
      <c r="DK15" s="658"/>
      <c r="DL15" s="658"/>
      <c r="DM15" s="658"/>
      <c r="DN15" s="658"/>
      <c r="DO15" s="658"/>
      <c r="DP15" s="659"/>
      <c r="DQ15" s="663">
        <v>188111</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3877</v>
      </c>
      <c r="S16" s="658"/>
      <c r="T16" s="658"/>
      <c r="U16" s="658"/>
      <c r="V16" s="658"/>
      <c r="W16" s="658"/>
      <c r="X16" s="658"/>
      <c r="Y16" s="659"/>
      <c r="Z16" s="695">
        <v>0.1</v>
      </c>
      <c r="AA16" s="695"/>
      <c r="AB16" s="695"/>
      <c r="AC16" s="695"/>
      <c r="AD16" s="696">
        <v>3877</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4790</v>
      </c>
      <c r="S17" s="658"/>
      <c r="T17" s="658"/>
      <c r="U17" s="658"/>
      <c r="V17" s="658"/>
      <c r="W17" s="658"/>
      <c r="X17" s="658"/>
      <c r="Y17" s="659"/>
      <c r="Z17" s="695">
        <v>0.1</v>
      </c>
      <c r="AA17" s="695"/>
      <c r="AB17" s="695"/>
      <c r="AC17" s="695"/>
      <c r="AD17" s="696">
        <v>4790</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330503</v>
      </c>
      <c r="CS17" s="658"/>
      <c r="CT17" s="658"/>
      <c r="CU17" s="658"/>
      <c r="CV17" s="658"/>
      <c r="CW17" s="658"/>
      <c r="CX17" s="658"/>
      <c r="CY17" s="659"/>
      <c r="CZ17" s="695">
        <v>10.6</v>
      </c>
      <c r="DA17" s="695"/>
      <c r="DB17" s="695"/>
      <c r="DC17" s="695"/>
      <c r="DD17" s="663" t="s">
        <v>122</v>
      </c>
      <c r="DE17" s="658"/>
      <c r="DF17" s="658"/>
      <c r="DG17" s="658"/>
      <c r="DH17" s="658"/>
      <c r="DI17" s="658"/>
      <c r="DJ17" s="658"/>
      <c r="DK17" s="658"/>
      <c r="DL17" s="658"/>
      <c r="DM17" s="658"/>
      <c r="DN17" s="658"/>
      <c r="DO17" s="658"/>
      <c r="DP17" s="659"/>
      <c r="DQ17" s="663">
        <v>330503</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458</v>
      </c>
      <c r="S18" s="658"/>
      <c r="T18" s="658"/>
      <c r="U18" s="658"/>
      <c r="V18" s="658"/>
      <c r="W18" s="658"/>
      <c r="X18" s="658"/>
      <c r="Y18" s="659"/>
      <c r="Z18" s="695">
        <v>0</v>
      </c>
      <c r="AA18" s="695"/>
      <c r="AB18" s="695"/>
      <c r="AC18" s="695"/>
      <c r="AD18" s="696">
        <v>458</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458</v>
      </c>
      <c r="S19" s="658"/>
      <c r="T19" s="658"/>
      <c r="U19" s="658"/>
      <c r="V19" s="658"/>
      <c r="W19" s="658"/>
      <c r="X19" s="658"/>
      <c r="Y19" s="659"/>
      <c r="Z19" s="695">
        <v>0</v>
      </c>
      <c r="AA19" s="695"/>
      <c r="AB19" s="695"/>
      <c r="AC19" s="695"/>
      <c r="AD19" s="696">
        <v>458</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3132618</v>
      </c>
      <c r="CS20" s="658"/>
      <c r="CT20" s="658"/>
      <c r="CU20" s="658"/>
      <c r="CV20" s="658"/>
      <c r="CW20" s="658"/>
      <c r="CX20" s="658"/>
      <c r="CY20" s="659"/>
      <c r="CZ20" s="695">
        <v>100</v>
      </c>
      <c r="DA20" s="695"/>
      <c r="DB20" s="695"/>
      <c r="DC20" s="695"/>
      <c r="DD20" s="663">
        <v>303986</v>
      </c>
      <c r="DE20" s="658"/>
      <c r="DF20" s="658"/>
      <c r="DG20" s="658"/>
      <c r="DH20" s="658"/>
      <c r="DI20" s="658"/>
      <c r="DJ20" s="658"/>
      <c r="DK20" s="658"/>
      <c r="DL20" s="658"/>
      <c r="DM20" s="658"/>
      <c r="DN20" s="658"/>
      <c r="DO20" s="658"/>
      <c r="DP20" s="659"/>
      <c r="DQ20" s="663">
        <v>2460102</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1675869</v>
      </c>
      <c r="S21" s="658"/>
      <c r="T21" s="658"/>
      <c r="U21" s="658"/>
      <c r="V21" s="658"/>
      <c r="W21" s="658"/>
      <c r="X21" s="658"/>
      <c r="Y21" s="659"/>
      <c r="Z21" s="695">
        <v>48.5</v>
      </c>
      <c r="AA21" s="695"/>
      <c r="AB21" s="695"/>
      <c r="AC21" s="695"/>
      <c r="AD21" s="696">
        <v>1451223</v>
      </c>
      <c r="AE21" s="696"/>
      <c r="AF21" s="696"/>
      <c r="AG21" s="696"/>
      <c r="AH21" s="696"/>
      <c r="AI21" s="696"/>
      <c r="AJ21" s="696"/>
      <c r="AK21" s="696"/>
      <c r="AL21" s="660">
        <v>81.2</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1451223</v>
      </c>
      <c r="S22" s="658"/>
      <c r="T22" s="658"/>
      <c r="U22" s="658"/>
      <c r="V22" s="658"/>
      <c r="W22" s="658"/>
      <c r="X22" s="658"/>
      <c r="Y22" s="659"/>
      <c r="Z22" s="695">
        <v>42</v>
      </c>
      <c r="AA22" s="695"/>
      <c r="AB22" s="695"/>
      <c r="AC22" s="695"/>
      <c r="AD22" s="696">
        <v>1451223</v>
      </c>
      <c r="AE22" s="696"/>
      <c r="AF22" s="696"/>
      <c r="AG22" s="696"/>
      <c r="AH22" s="696"/>
      <c r="AI22" s="696"/>
      <c r="AJ22" s="696"/>
      <c r="AK22" s="696"/>
      <c r="AL22" s="660">
        <v>81.2</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224646</v>
      </c>
      <c r="S23" s="658"/>
      <c r="T23" s="658"/>
      <c r="U23" s="658"/>
      <c r="V23" s="658"/>
      <c r="W23" s="658"/>
      <c r="X23" s="658"/>
      <c r="Y23" s="659"/>
      <c r="Z23" s="695">
        <v>6.5</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1094107</v>
      </c>
      <c r="CS24" s="713"/>
      <c r="CT24" s="713"/>
      <c r="CU24" s="713"/>
      <c r="CV24" s="713"/>
      <c r="CW24" s="713"/>
      <c r="CX24" s="713"/>
      <c r="CY24" s="738"/>
      <c r="CZ24" s="739">
        <v>34.9</v>
      </c>
      <c r="DA24" s="721"/>
      <c r="DB24" s="721"/>
      <c r="DC24" s="741"/>
      <c r="DD24" s="737">
        <v>989095</v>
      </c>
      <c r="DE24" s="713"/>
      <c r="DF24" s="713"/>
      <c r="DG24" s="713"/>
      <c r="DH24" s="713"/>
      <c r="DI24" s="713"/>
      <c r="DJ24" s="713"/>
      <c r="DK24" s="738"/>
      <c r="DL24" s="737">
        <v>966359</v>
      </c>
      <c r="DM24" s="713"/>
      <c r="DN24" s="713"/>
      <c r="DO24" s="713"/>
      <c r="DP24" s="713"/>
      <c r="DQ24" s="713"/>
      <c r="DR24" s="713"/>
      <c r="DS24" s="713"/>
      <c r="DT24" s="713"/>
      <c r="DU24" s="713"/>
      <c r="DV24" s="738"/>
      <c r="DW24" s="739">
        <v>53.9</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2011385</v>
      </c>
      <c r="S25" s="658"/>
      <c r="T25" s="658"/>
      <c r="U25" s="658"/>
      <c r="V25" s="658"/>
      <c r="W25" s="658"/>
      <c r="X25" s="658"/>
      <c r="Y25" s="659"/>
      <c r="Z25" s="695">
        <v>58.2</v>
      </c>
      <c r="AA25" s="695"/>
      <c r="AB25" s="695"/>
      <c r="AC25" s="695"/>
      <c r="AD25" s="696">
        <v>1786739</v>
      </c>
      <c r="AE25" s="696"/>
      <c r="AF25" s="696"/>
      <c r="AG25" s="696"/>
      <c r="AH25" s="696"/>
      <c r="AI25" s="696"/>
      <c r="AJ25" s="696"/>
      <c r="AK25" s="696"/>
      <c r="AL25" s="660">
        <v>100</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618738</v>
      </c>
      <c r="CS25" s="670"/>
      <c r="CT25" s="670"/>
      <c r="CU25" s="670"/>
      <c r="CV25" s="670"/>
      <c r="CW25" s="670"/>
      <c r="CX25" s="670"/>
      <c r="CY25" s="671"/>
      <c r="CZ25" s="660">
        <v>19.8</v>
      </c>
      <c r="DA25" s="672"/>
      <c r="DB25" s="672"/>
      <c r="DC25" s="673"/>
      <c r="DD25" s="663">
        <v>596488</v>
      </c>
      <c r="DE25" s="670"/>
      <c r="DF25" s="670"/>
      <c r="DG25" s="670"/>
      <c r="DH25" s="670"/>
      <c r="DI25" s="670"/>
      <c r="DJ25" s="670"/>
      <c r="DK25" s="671"/>
      <c r="DL25" s="663">
        <v>592081</v>
      </c>
      <c r="DM25" s="670"/>
      <c r="DN25" s="670"/>
      <c r="DO25" s="670"/>
      <c r="DP25" s="670"/>
      <c r="DQ25" s="670"/>
      <c r="DR25" s="670"/>
      <c r="DS25" s="670"/>
      <c r="DT25" s="670"/>
      <c r="DU25" s="670"/>
      <c r="DV25" s="671"/>
      <c r="DW25" s="660">
        <v>33</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410799</v>
      </c>
      <c r="CS26" s="658"/>
      <c r="CT26" s="658"/>
      <c r="CU26" s="658"/>
      <c r="CV26" s="658"/>
      <c r="CW26" s="658"/>
      <c r="CX26" s="658"/>
      <c r="CY26" s="659"/>
      <c r="CZ26" s="660">
        <v>13.1</v>
      </c>
      <c r="DA26" s="672"/>
      <c r="DB26" s="672"/>
      <c r="DC26" s="673"/>
      <c r="DD26" s="663">
        <v>392535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6748</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210572</v>
      </c>
      <c r="BH27" s="658"/>
      <c r="BI27" s="658"/>
      <c r="BJ27" s="658"/>
      <c r="BK27" s="658"/>
      <c r="BL27" s="658"/>
      <c r="BM27" s="658"/>
      <c r="BN27" s="659"/>
      <c r="BO27" s="695">
        <v>100</v>
      </c>
      <c r="BP27" s="695"/>
      <c r="BQ27" s="695"/>
      <c r="BR27" s="695"/>
      <c r="BS27" s="696">
        <v>13668</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144866</v>
      </c>
      <c r="CS27" s="670"/>
      <c r="CT27" s="670"/>
      <c r="CU27" s="670"/>
      <c r="CV27" s="670"/>
      <c r="CW27" s="670"/>
      <c r="CX27" s="670"/>
      <c r="CY27" s="671"/>
      <c r="CZ27" s="660">
        <v>4.5999999999999996</v>
      </c>
      <c r="DA27" s="672"/>
      <c r="DB27" s="672"/>
      <c r="DC27" s="673"/>
      <c r="DD27" s="663">
        <v>62104</v>
      </c>
      <c r="DE27" s="670"/>
      <c r="DF27" s="670"/>
      <c r="DG27" s="670"/>
      <c r="DH27" s="670"/>
      <c r="DI27" s="670"/>
      <c r="DJ27" s="670"/>
      <c r="DK27" s="671"/>
      <c r="DL27" s="663">
        <v>43775</v>
      </c>
      <c r="DM27" s="670"/>
      <c r="DN27" s="670"/>
      <c r="DO27" s="670"/>
      <c r="DP27" s="670"/>
      <c r="DQ27" s="670"/>
      <c r="DR27" s="670"/>
      <c r="DS27" s="670"/>
      <c r="DT27" s="670"/>
      <c r="DU27" s="670"/>
      <c r="DV27" s="671"/>
      <c r="DW27" s="660">
        <v>2.4</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57392</v>
      </c>
      <c r="S28" s="658"/>
      <c r="T28" s="658"/>
      <c r="U28" s="658"/>
      <c r="V28" s="658"/>
      <c r="W28" s="658"/>
      <c r="X28" s="658"/>
      <c r="Y28" s="659"/>
      <c r="Z28" s="695">
        <v>1.7</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330503</v>
      </c>
      <c r="CS28" s="658"/>
      <c r="CT28" s="658"/>
      <c r="CU28" s="658"/>
      <c r="CV28" s="658"/>
      <c r="CW28" s="658"/>
      <c r="CX28" s="658"/>
      <c r="CY28" s="659"/>
      <c r="CZ28" s="660">
        <v>10.6</v>
      </c>
      <c r="DA28" s="672"/>
      <c r="DB28" s="672"/>
      <c r="DC28" s="673"/>
      <c r="DD28" s="663">
        <v>330503</v>
      </c>
      <c r="DE28" s="658"/>
      <c r="DF28" s="658"/>
      <c r="DG28" s="658"/>
      <c r="DH28" s="658"/>
      <c r="DI28" s="658"/>
      <c r="DJ28" s="658"/>
      <c r="DK28" s="659"/>
      <c r="DL28" s="663">
        <v>330503</v>
      </c>
      <c r="DM28" s="658"/>
      <c r="DN28" s="658"/>
      <c r="DO28" s="658"/>
      <c r="DP28" s="658"/>
      <c r="DQ28" s="658"/>
      <c r="DR28" s="658"/>
      <c r="DS28" s="658"/>
      <c r="DT28" s="658"/>
      <c r="DU28" s="658"/>
      <c r="DV28" s="659"/>
      <c r="DW28" s="660">
        <v>18.399999999999999</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5764</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330503</v>
      </c>
      <c r="CS29" s="670"/>
      <c r="CT29" s="670"/>
      <c r="CU29" s="670"/>
      <c r="CV29" s="670"/>
      <c r="CW29" s="670"/>
      <c r="CX29" s="670"/>
      <c r="CY29" s="671"/>
      <c r="CZ29" s="660">
        <v>10.6</v>
      </c>
      <c r="DA29" s="672"/>
      <c r="DB29" s="672"/>
      <c r="DC29" s="673"/>
      <c r="DD29" s="663">
        <v>330503</v>
      </c>
      <c r="DE29" s="670"/>
      <c r="DF29" s="670"/>
      <c r="DG29" s="670"/>
      <c r="DH29" s="670"/>
      <c r="DI29" s="670"/>
      <c r="DJ29" s="670"/>
      <c r="DK29" s="671"/>
      <c r="DL29" s="663">
        <v>330503</v>
      </c>
      <c r="DM29" s="670"/>
      <c r="DN29" s="670"/>
      <c r="DO29" s="670"/>
      <c r="DP29" s="670"/>
      <c r="DQ29" s="670"/>
      <c r="DR29" s="670"/>
      <c r="DS29" s="670"/>
      <c r="DT29" s="670"/>
      <c r="DU29" s="670"/>
      <c r="DV29" s="671"/>
      <c r="DW29" s="660">
        <v>18.399999999999999</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161998</v>
      </c>
      <c r="S30" s="658"/>
      <c r="T30" s="658"/>
      <c r="U30" s="658"/>
      <c r="V30" s="658"/>
      <c r="W30" s="658"/>
      <c r="X30" s="658"/>
      <c r="Y30" s="659"/>
      <c r="Z30" s="695">
        <v>4.7</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323381</v>
      </c>
      <c r="CS30" s="658"/>
      <c r="CT30" s="658"/>
      <c r="CU30" s="658"/>
      <c r="CV30" s="658"/>
      <c r="CW30" s="658"/>
      <c r="CX30" s="658"/>
      <c r="CY30" s="659"/>
      <c r="CZ30" s="660">
        <v>10.3</v>
      </c>
      <c r="DA30" s="672"/>
      <c r="DB30" s="672"/>
      <c r="DC30" s="673"/>
      <c r="DD30" s="663">
        <v>323381</v>
      </c>
      <c r="DE30" s="658"/>
      <c r="DF30" s="658"/>
      <c r="DG30" s="658"/>
      <c r="DH30" s="658"/>
      <c r="DI30" s="658"/>
      <c r="DJ30" s="658"/>
      <c r="DK30" s="659"/>
      <c r="DL30" s="663">
        <v>323381</v>
      </c>
      <c r="DM30" s="658"/>
      <c r="DN30" s="658"/>
      <c r="DO30" s="658"/>
      <c r="DP30" s="658"/>
      <c r="DQ30" s="658"/>
      <c r="DR30" s="658"/>
      <c r="DS30" s="658"/>
      <c r="DT30" s="658"/>
      <c r="DU30" s="658"/>
      <c r="DV30" s="659"/>
      <c r="DW30" s="660">
        <v>18</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99.5</v>
      </c>
      <c r="BH31" s="720"/>
      <c r="BI31" s="720"/>
      <c r="BJ31" s="720"/>
      <c r="BK31" s="720"/>
      <c r="BL31" s="720"/>
      <c r="BM31" s="721">
        <v>97</v>
      </c>
      <c r="BN31" s="720"/>
      <c r="BO31" s="720"/>
      <c r="BP31" s="720"/>
      <c r="BQ31" s="722"/>
      <c r="BR31" s="719">
        <v>99.6</v>
      </c>
      <c r="BS31" s="720"/>
      <c r="BT31" s="720"/>
      <c r="BU31" s="720"/>
      <c r="BV31" s="720"/>
      <c r="BW31" s="720"/>
      <c r="BX31" s="721">
        <v>97.1</v>
      </c>
      <c r="BY31" s="720"/>
      <c r="BZ31" s="720"/>
      <c r="CA31" s="720"/>
      <c r="CB31" s="722"/>
      <c r="CD31" s="678"/>
      <c r="CE31" s="679"/>
      <c r="CF31" s="654" t="s">
        <v>301</v>
      </c>
      <c r="CG31" s="655"/>
      <c r="CH31" s="655"/>
      <c r="CI31" s="655"/>
      <c r="CJ31" s="655"/>
      <c r="CK31" s="655"/>
      <c r="CL31" s="655"/>
      <c r="CM31" s="655"/>
      <c r="CN31" s="655"/>
      <c r="CO31" s="655"/>
      <c r="CP31" s="655"/>
      <c r="CQ31" s="656"/>
      <c r="CR31" s="657">
        <v>7122</v>
      </c>
      <c r="CS31" s="670"/>
      <c r="CT31" s="670"/>
      <c r="CU31" s="670"/>
      <c r="CV31" s="670"/>
      <c r="CW31" s="670"/>
      <c r="CX31" s="670"/>
      <c r="CY31" s="671"/>
      <c r="CZ31" s="660">
        <v>0.2</v>
      </c>
      <c r="DA31" s="672"/>
      <c r="DB31" s="672"/>
      <c r="DC31" s="673"/>
      <c r="DD31" s="663">
        <v>7122</v>
      </c>
      <c r="DE31" s="670"/>
      <c r="DF31" s="670"/>
      <c r="DG31" s="670"/>
      <c r="DH31" s="670"/>
      <c r="DI31" s="670"/>
      <c r="DJ31" s="670"/>
      <c r="DK31" s="671"/>
      <c r="DL31" s="663">
        <v>7122</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171102</v>
      </c>
      <c r="S32" s="658"/>
      <c r="T32" s="658"/>
      <c r="U32" s="658"/>
      <c r="V32" s="658"/>
      <c r="W32" s="658"/>
      <c r="X32" s="658"/>
      <c r="Y32" s="659"/>
      <c r="Z32" s="695">
        <v>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99.9</v>
      </c>
      <c r="BH32" s="670"/>
      <c r="BI32" s="670"/>
      <c r="BJ32" s="670"/>
      <c r="BK32" s="670"/>
      <c r="BL32" s="670"/>
      <c r="BM32" s="661">
        <v>98.2</v>
      </c>
      <c r="BN32" s="670"/>
      <c r="BO32" s="670"/>
      <c r="BP32" s="670"/>
      <c r="BQ32" s="693"/>
      <c r="BR32" s="723">
        <v>100</v>
      </c>
      <c r="BS32" s="670"/>
      <c r="BT32" s="670"/>
      <c r="BU32" s="670"/>
      <c r="BV32" s="670"/>
      <c r="BW32" s="670"/>
      <c r="BX32" s="661">
        <v>98.3</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18536</v>
      </c>
      <c r="S33" s="658"/>
      <c r="T33" s="658"/>
      <c r="U33" s="658"/>
      <c r="V33" s="658"/>
      <c r="W33" s="658"/>
      <c r="X33" s="658"/>
      <c r="Y33" s="659"/>
      <c r="Z33" s="695">
        <v>0.5</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99.2</v>
      </c>
      <c r="BH33" s="642"/>
      <c r="BI33" s="642"/>
      <c r="BJ33" s="642"/>
      <c r="BK33" s="642"/>
      <c r="BL33" s="642"/>
      <c r="BM33" s="688">
        <v>95.8</v>
      </c>
      <c r="BN33" s="642"/>
      <c r="BO33" s="642"/>
      <c r="BP33" s="642"/>
      <c r="BQ33" s="705"/>
      <c r="BR33" s="718">
        <v>99.3</v>
      </c>
      <c r="BS33" s="642"/>
      <c r="BT33" s="642"/>
      <c r="BU33" s="642"/>
      <c r="BV33" s="642"/>
      <c r="BW33" s="642"/>
      <c r="BX33" s="688">
        <v>95.9</v>
      </c>
      <c r="BY33" s="642"/>
      <c r="BZ33" s="642"/>
      <c r="CA33" s="642"/>
      <c r="CB33" s="705"/>
      <c r="CD33" s="654" t="s">
        <v>308</v>
      </c>
      <c r="CE33" s="655"/>
      <c r="CF33" s="655"/>
      <c r="CG33" s="655"/>
      <c r="CH33" s="655"/>
      <c r="CI33" s="655"/>
      <c r="CJ33" s="655"/>
      <c r="CK33" s="655"/>
      <c r="CL33" s="655"/>
      <c r="CM33" s="655"/>
      <c r="CN33" s="655"/>
      <c r="CO33" s="655"/>
      <c r="CP33" s="655"/>
      <c r="CQ33" s="656"/>
      <c r="CR33" s="657">
        <v>1734525</v>
      </c>
      <c r="CS33" s="670"/>
      <c r="CT33" s="670"/>
      <c r="CU33" s="670"/>
      <c r="CV33" s="670"/>
      <c r="CW33" s="670"/>
      <c r="CX33" s="670"/>
      <c r="CY33" s="671"/>
      <c r="CZ33" s="660">
        <v>55.4</v>
      </c>
      <c r="DA33" s="672"/>
      <c r="DB33" s="672"/>
      <c r="DC33" s="673"/>
      <c r="DD33" s="663">
        <v>1378534</v>
      </c>
      <c r="DE33" s="670"/>
      <c r="DF33" s="670"/>
      <c r="DG33" s="670"/>
      <c r="DH33" s="670"/>
      <c r="DI33" s="670"/>
      <c r="DJ33" s="670"/>
      <c r="DK33" s="671"/>
      <c r="DL33" s="663">
        <v>955301</v>
      </c>
      <c r="DM33" s="670"/>
      <c r="DN33" s="670"/>
      <c r="DO33" s="670"/>
      <c r="DP33" s="670"/>
      <c r="DQ33" s="670"/>
      <c r="DR33" s="670"/>
      <c r="DS33" s="670"/>
      <c r="DT33" s="670"/>
      <c r="DU33" s="670"/>
      <c r="DV33" s="671"/>
      <c r="DW33" s="660">
        <v>53.3</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59032</v>
      </c>
      <c r="S34" s="658"/>
      <c r="T34" s="658"/>
      <c r="U34" s="658"/>
      <c r="V34" s="658"/>
      <c r="W34" s="658"/>
      <c r="X34" s="658"/>
      <c r="Y34" s="659"/>
      <c r="Z34" s="695">
        <v>1.7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409192</v>
      </c>
      <c r="CS34" s="658"/>
      <c r="CT34" s="658"/>
      <c r="CU34" s="658"/>
      <c r="CV34" s="658"/>
      <c r="CW34" s="658"/>
      <c r="CX34" s="658"/>
      <c r="CY34" s="659"/>
      <c r="CZ34" s="660">
        <v>13.1</v>
      </c>
      <c r="DA34" s="672"/>
      <c r="DB34" s="672"/>
      <c r="DC34" s="673"/>
      <c r="DD34" s="663">
        <v>308593</v>
      </c>
      <c r="DE34" s="658"/>
      <c r="DF34" s="658"/>
      <c r="DG34" s="658"/>
      <c r="DH34" s="658"/>
      <c r="DI34" s="658"/>
      <c r="DJ34" s="658"/>
      <c r="DK34" s="659"/>
      <c r="DL34" s="663">
        <v>231000</v>
      </c>
      <c r="DM34" s="658"/>
      <c r="DN34" s="658"/>
      <c r="DO34" s="658"/>
      <c r="DP34" s="658"/>
      <c r="DQ34" s="658"/>
      <c r="DR34" s="658"/>
      <c r="DS34" s="658"/>
      <c r="DT34" s="658"/>
      <c r="DU34" s="658"/>
      <c r="DV34" s="659"/>
      <c r="DW34" s="660">
        <v>12.9</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369516</v>
      </c>
      <c r="S35" s="658"/>
      <c r="T35" s="658"/>
      <c r="U35" s="658"/>
      <c r="V35" s="658"/>
      <c r="W35" s="658"/>
      <c r="X35" s="658"/>
      <c r="Y35" s="659"/>
      <c r="Z35" s="695">
        <v>10.7</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10480</v>
      </c>
      <c r="CS35" s="670"/>
      <c r="CT35" s="670"/>
      <c r="CU35" s="670"/>
      <c r="CV35" s="670"/>
      <c r="CW35" s="670"/>
      <c r="CX35" s="670"/>
      <c r="CY35" s="671"/>
      <c r="CZ35" s="660">
        <v>0.3</v>
      </c>
      <c r="DA35" s="672"/>
      <c r="DB35" s="672"/>
      <c r="DC35" s="673"/>
      <c r="DD35" s="663">
        <v>10480</v>
      </c>
      <c r="DE35" s="670"/>
      <c r="DF35" s="670"/>
      <c r="DG35" s="670"/>
      <c r="DH35" s="670"/>
      <c r="DI35" s="670"/>
      <c r="DJ35" s="670"/>
      <c r="DK35" s="671"/>
      <c r="DL35" s="663">
        <v>10480</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375190</v>
      </c>
      <c r="S36" s="658"/>
      <c r="T36" s="658"/>
      <c r="U36" s="658"/>
      <c r="V36" s="658"/>
      <c r="W36" s="658"/>
      <c r="X36" s="658"/>
      <c r="Y36" s="659"/>
      <c r="Z36" s="695">
        <v>10.9</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491998</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24934</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677651</v>
      </c>
      <c r="CS36" s="658"/>
      <c r="CT36" s="658"/>
      <c r="CU36" s="658"/>
      <c r="CV36" s="658"/>
      <c r="CW36" s="658"/>
      <c r="CX36" s="658"/>
      <c r="CY36" s="659"/>
      <c r="CZ36" s="660">
        <v>21.6</v>
      </c>
      <c r="DA36" s="672"/>
      <c r="DB36" s="672"/>
      <c r="DC36" s="673"/>
      <c r="DD36" s="663">
        <v>501566</v>
      </c>
      <c r="DE36" s="658"/>
      <c r="DF36" s="658"/>
      <c r="DG36" s="658"/>
      <c r="DH36" s="658"/>
      <c r="DI36" s="658"/>
      <c r="DJ36" s="658"/>
      <c r="DK36" s="659"/>
      <c r="DL36" s="663">
        <v>389328</v>
      </c>
      <c r="DM36" s="658"/>
      <c r="DN36" s="658"/>
      <c r="DO36" s="658"/>
      <c r="DP36" s="658"/>
      <c r="DQ36" s="658"/>
      <c r="DR36" s="658"/>
      <c r="DS36" s="658"/>
      <c r="DT36" s="658"/>
      <c r="DU36" s="658"/>
      <c r="DV36" s="659"/>
      <c r="DW36" s="660">
        <v>21.7</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41067</v>
      </c>
      <c r="S37" s="658"/>
      <c r="T37" s="658"/>
      <c r="U37" s="658"/>
      <c r="V37" s="658"/>
      <c r="W37" s="658"/>
      <c r="X37" s="658"/>
      <c r="Y37" s="659"/>
      <c r="Z37" s="695">
        <v>1.2</v>
      </c>
      <c r="AA37" s="695"/>
      <c r="AB37" s="695"/>
      <c r="AC37" s="695"/>
      <c r="AD37" s="696" t="s">
        <v>122</v>
      </c>
      <c r="AE37" s="696"/>
      <c r="AF37" s="696"/>
      <c r="AG37" s="696"/>
      <c r="AH37" s="696"/>
      <c r="AI37" s="696"/>
      <c r="AJ37" s="696"/>
      <c r="AK37" s="696"/>
      <c r="AL37" s="660" t="s">
        <v>122</v>
      </c>
      <c r="AM37" s="661"/>
      <c r="AN37" s="661"/>
      <c r="AO37" s="697"/>
      <c r="AQ37" s="690" t="s">
        <v>320</v>
      </c>
      <c r="AR37" s="691"/>
      <c r="AS37" s="691"/>
      <c r="AT37" s="691"/>
      <c r="AU37" s="691"/>
      <c r="AV37" s="691"/>
      <c r="AW37" s="691"/>
      <c r="AX37" s="691"/>
      <c r="AY37" s="692"/>
      <c r="AZ37" s="657">
        <v>218533</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34450</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93834</v>
      </c>
      <c r="CS37" s="670"/>
      <c r="CT37" s="670"/>
      <c r="CU37" s="670"/>
      <c r="CV37" s="670"/>
      <c r="CW37" s="670"/>
      <c r="CX37" s="670"/>
      <c r="CY37" s="671"/>
      <c r="CZ37" s="660">
        <v>3</v>
      </c>
      <c r="DA37" s="672"/>
      <c r="DB37" s="672"/>
      <c r="DC37" s="673"/>
      <c r="DD37" s="663">
        <v>83674</v>
      </c>
      <c r="DE37" s="670"/>
      <c r="DF37" s="670"/>
      <c r="DG37" s="670"/>
      <c r="DH37" s="670"/>
      <c r="DI37" s="670"/>
      <c r="DJ37" s="670"/>
      <c r="DK37" s="671"/>
      <c r="DL37" s="663">
        <v>64439</v>
      </c>
      <c r="DM37" s="670"/>
      <c r="DN37" s="670"/>
      <c r="DO37" s="670"/>
      <c r="DP37" s="670"/>
      <c r="DQ37" s="670"/>
      <c r="DR37" s="670"/>
      <c r="DS37" s="670"/>
      <c r="DT37" s="670"/>
      <c r="DU37" s="670"/>
      <c r="DV37" s="671"/>
      <c r="DW37" s="660">
        <v>3.6</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175300</v>
      </c>
      <c r="S38" s="658"/>
      <c r="T38" s="658"/>
      <c r="U38" s="658"/>
      <c r="V38" s="658"/>
      <c r="W38" s="658"/>
      <c r="X38" s="658"/>
      <c r="Y38" s="659"/>
      <c r="Z38" s="695">
        <v>5.0999999999999996</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47343</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293</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252183</v>
      </c>
      <c r="CS38" s="658"/>
      <c r="CT38" s="658"/>
      <c r="CU38" s="658"/>
      <c r="CV38" s="658"/>
      <c r="CW38" s="658"/>
      <c r="CX38" s="658"/>
      <c r="CY38" s="659"/>
      <c r="CZ38" s="660">
        <v>8.1</v>
      </c>
      <c r="DA38" s="672"/>
      <c r="DB38" s="672"/>
      <c r="DC38" s="673"/>
      <c r="DD38" s="663">
        <v>231133</v>
      </c>
      <c r="DE38" s="658"/>
      <c r="DF38" s="658"/>
      <c r="DG38" s="658"/>
      <c r="DH38" s="658"/>
      <c r="DI38" s="658"/>
      <c r="DJ38" s="658"/>
      <c r="DK38" s="659"/>
      <c r="DL38" s="663">
        <v>229493</v>
      </c>
      <c r="DM38" s="658"/>
      <c r="DN38" s="658"/>
      <c r="DO38" s="658"/>
      <c r="DP38" s="658"/>
      <c r="DQ38" s="658"/>
      <c r="DR38" s="658"/>
      <c r="DS38" s="658"/>
      <c r="DT38" s="658"/>
      <c r="DU38" s="658"/>
      <c r="DV38" s="659"/>
      <c r="DW38" s="660">
        <v>12.8</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21282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494</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290019</v>
      </c>
      <c r="CS39" s="670"/>
      <c r="CT39" s="670"/>
      <c r="CU39" s="670"/>
      <c r="CV39" s="670"/>
      <c r="CW39" s="670"/>
      <c r="CX39" s="670"/>
      <c r="CY39" s="671"/>
      <c r="CZ39" s="660">
        <v>9.3000000000000007</v>
      </c>
      <c r="DA39" s="672"/>
      <c r="DB39" s="672"/>
      <c r="DC39" s="673"/>
      <c r="DD39" s="663">
        <v>231762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6500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126</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95000</v>
      </c>
      <c r="CS40" s="658"/>
      <c r="CT40" s="658"/>
      <c r="CU40" s="658"/>
      <c r="CV40" s="658"/>
      <c r="CW40" s="658"/>
      <c r="CX40" s="658"/>
      <c r="CY40" s="659"/>
      <c r="CZ40" s="660">
        <v>3</v>
      </c>
      <c r="DA40" s="672"/>
      <c r="DB40" s="672"/>
      <c r="DC40" s="673"/>
      <c r="DD40" s="663">
        <v>95000</v>
      </c>
      <c r="DE40" s="658"/>
      <c r="DF40" s="658"/>
      <c r="DG40" s="658"/>
      <c r="DH40" s="658"/>
      <c r="DI40" s="658"/>
      <c r="DJ40" s="658"/>
      <c r="DK40" s="659"/>
      <c r="DL40" s="663">
        <v>95000</v>
      </c>
      <c r="DM40" s="658"/>
      <c r="DN40" s="658"/>
      <c r="DO40" s="658"/>
      <c r="DP40" s="658"/>
      <c r="DQ40" s="658"/>
      <c r="DR40" s="658"/>
      <c r="DS40" s="658"/>
      <c r="DT40" s="658"/>
      <c r="DU40" s="658"/>
      <c r="DV40" s="659"/>
      <c r="DW40" s="660">
        <v>5.3</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3453030</v>
      </c>
      <c r="S41" s="682"/>
      <c r="T41" s="682"/>
      <c r="U41" s="682"/>
      <c r="V41" s="682"/>
      <c r="W41" s="682"/>
      <c r="X41" s="682"/>
      <c r="Y41" s="685"/>
      <c r="Z41" s="686">
        <v>100</v>
      </c>
      <c r="AA41" s="686"/>
      <c r="AB41" s="686"/>
      <c r="AC41" s="686"/>
      <c r="AD41" s="687">
        <v>1786739</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104721</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100119</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316</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303986</v>
      </c>
      <c r="CS42" s="670"/>
      <c r="CT42" s="670"/>
      <c r="CU42" s="670"/>
      <c r="CV42" s="670"/>
      <c r="CW42" s="670"/>
      <c r="CX42" s="670"/>
      <c r="CY42" s="671"/>
      <c r="CZ42" s="660">
        <v>9.6999999999999993</v>
      </c>
      <c r="DA42" s="672"/>
      <c r="DB42" s="672"/>
      <c r="DC42" s="673"/>
      <c r="DD42" s="663">
        <v>92473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7345</v>
      </c>
      <c r="CS43" s="670"/>
      <c r="CT43" s="670"/>
      <c r="CU43" s="670"/>
      <c r="CV43" s="670"/>
      <c r="CW43" s="670"/>
      <c r="CX43" s="670"/>
      <c r="CY43" s="671"/>
      <c r="CZ43" s="660">
        <v>0.2</v>
      </c>
      <c r="DA43" s="672"/>
      <c r="DB43" s="672"/>
      <c r="DC43" s="673"/>
      <c r="DD43" s="663">
        <v>7345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303986</v>
      </c>
      <c r="CS44" s="658"/>
      <c r="CT44" s="658"/>
      <c r="CU44" s="658"/>
      <c r="CV44" s="658"/>
      <c r="CW44" s="658"/>
      <c r="CX44" s="658"/>
      <c r="CY44" s="659"/>
      <c r="CZ44" s="660">
        <v>9.6999999999999993</v>
      </c>
      <c r="DA44" s="661"/>
      <c r="DB44" s="661"/>
      <c r="DC44" s="662"/>
      <c r="DD44" s="663">
        <v>92473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109591</v>
      </c>
      <c r="CS45" s="670"/>
      <c r="CT45" s="670"/>
      <c r="CU45" s="670"/>
      <c r="CV45" s="670"/>
      <c r="CW45" s="670"/>
      <c r="CX45" s="670"/>
      <c r="CY45" s="671"/>
      <c r="CZ45" s="660">
        <v>3.5</v>
      </c>
      <c r="DA45" s="672"/>
      <c r="DB45" s="672"/>
      <c r="DC45" s="673"/>
      <c r="DD45" s="663">
        <v>11568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190609</v>
      </c>
      <c r="CS46" s="658"/>
      <c r="CT46" s="658"/>
      <c r="CU46" s="658"/>
      <c r="CV46" s="658"/>
      <c r="CW46" s="658"/>
      <c r="CX46" s="658"/>
      <c r="CY46" s="659"/>
      <c r="CZ46" s="660">
        <v>6.1</v>
      </c>
      <c r="DA46" s="661"/>
      <c r="DB46" s="661"/>
      <c r="DC46" s="662"/>
      <c r="DD46" s="663">
        <v>79519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3132618</v>
      </c>
      <c r="CS49" s="642"/>
      <c r="CT49" s="642"/>
      <c r="CU49" s="642"/>
      <c r="CV49" s="642"/>
      <c r="CW49" s="642"/>
      <c r="CX49" s="642"/>
      <c r="CY49" s="643"/>
      <c r="CZ49" s="644">
        <v>100</v>
      </c>
      <c r="DA49" s="645"/>
      <c r="DB49" s="645"/>
      <c r="DC49" s="646"/>
      <c r="DD49" s="647">
        <v>2460102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rST6rZYZkEqp99vFoIZAAqJpFJHvSwtpBbn8n+zQeH1FSc/gscTqZtNqmvz1ZveDkHHPpDhwlQOOqQT4Bni9w==" saltValue="KHvPQb4800Khg3LgFBHN0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59055118110236227" bottom="0.39370078740157483" header="0.19685039370078741" footer="0.19685039370078741"/>
  <pageSetup paperSize="9" scale="6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5" zoomScale="65" zoomScaleNormal="65" zoomScaleSheetLayoutView="70" workbookViewId="0">
      <selection activeCell="AA75" sqref="AA75:AE7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3456</v>
      </c>
      <c r="R7" s="1139"/>
      <c r="S7" s="1139"/>
      <c r="T7" s="1139"/>
      <c r="U7" s="1139"/>
      <c r="V7" s="1139">
        <v>3135</v>
      </c>
      <c r="W7" s="1139"/>
      <c r="X7" s="1139"/>
      <c r="Y7" s="1139"/>
      <c r="Z7" s="1139"/>
      <c r="AA7" s="1139">
        <v>320</v>
      </c>
      <c r="AB7" s="1139"/>
      <c r="AC7" s="1139"/>
      <c r="AD7" s="1139"/>
      <c r="AE7" s="1140"/>
      <c r="AF7" s="1141">
        <v>309</v>
      </c>
      <c r="AG7" s="1142"/>
      <c r="AH7" s="1142"/>
      <c r="AI7" s="1142"/>
      <c r="AJ7" s="1143"/>
      <c r="AK7" s="1144">
        <v>370</v>
      </c>
      <c r="AL7" s="1145"/>
      <c r="AM7" s="1145"/>
      <c r="AN7" s="1145"/>
      <c r="AO7" s="1145"/>
      <c r="AP7" s="1145">
        <v>2979</v>
      </c>
      <c r="AQ7" s="1145"/>
      <c r="AR7" s="1145"/>
      <c r="AS7" s="1145"/>
      <c r="AT7" s="1145"/>
      <c r="AU7" s="1146" t="s">
        <v>549</v>
      </c>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550</v>
      </c>
      <c r="BT7" s="1136"/>
      <c r="BU7" s="1136"/>
      <c r="BV7" s="1136"/>
      <c r="BW7" s="1136"/>
      <c r="BX7" s="1136"/>
      <c r="BY7" s="1136"/>
      <c r="BZ7" s="1136"/>
      <c r="CA7" s="1136"/>
      <c r="CB7" s="1136"/>
      <c r="CC7" s="1136"/>
      <c r="CD7" s="1136"/>
      <c r="CE7" s="1136"/>
      <c r="CF7" s="1136"/>
      <c r="CG7" s="1148"/>
      <c r="CH7" s="1132">
        <v>-1</v>
      </c>
      <c r="CI7" s="1133"/>
      <c r="CJ7" s="1133"/>
      <c r="CK7" s="1133"/>
      <c r="CL7" s="1134"/>
      <c r="CM7" s="1132">
        <v>66</v>
      </c>
      <c r="CN7" s="1133"/>
      <c r="CO7" s="1133"/>
      <c r="CP7" s="1133"/>
      <c r="CQ7" s="1134"/>
      <c r="CR7" s="1132">
        <v>50</v>
      </c>
      <c r="CS7" s="1133"/>
      <c r="CT7" s="1133"/>
      <c r="CU7" s="1133"/>
      <c r="CV7" s="1134"/>
      <c r="CW7" s="1132">
        <v>0</v>
      </c>
      <c r="CX7" s="1133"/>
      <c r="CY7" s="1133"/>
      <c r="CZ7" s="1133"/>
      <c r="DA7" s="1134"/>
      <c r="DB7" s="1132" t="s">
        <v>562</v>
      </c>
      <c r="DC7" s="1133"/>
      <c r="DD7" s="1133"/>
      <c r="DE7" s="1133"/>
      <c r="DF7" s="1134"/>
      <c r="DG7" s="1132" t="s">
        <v>562</v>
      </c>
      <c r="DH7" s="1133"/>
      <c r="DI7" s="1133"/>
      <c r="DJ7" s="1133"/>
      <c r="DK7" s="1134"/>
      <c r="DL7" s="1132" t="s">
        <v>562</v>
      </c>
      <c r="DM7" s="1133"/>
      <c r="DN7" s="1133"/>
      <c r="DO7" s="1133"/>
      <c r="DP7" s="1134"/>
      <c r="DQ7" s="1132" t="s">
        <v>562</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551</v>
      </c>
      <c r="BT8" s="1029"/>
      <c r="BU8" s="1029"/>
      <c r="BV8" s="1029"/>
      <c r="BW8" s="1029"/>
      <c r="BX8" s="1029"/>
      <c r="BY8" s="1029"/>
      <c r="BZ8" s="1029"/>
      <c r="CA8" s="1029"/>
      <c r="CB8" s="1029"/>
      <c r="CC8" s="1029"/>
      <c r="CD8" s="1029"/>
      <c r="CE8" s="1029"/>
      <c r="CF8" s="1029"/>
      <c r="CG8" s="1050"/>
      <c r="CH8" s="1025">
        <v>2</v>
      </c>
      <c r="CI8" s="1026"/>
      <c r="CJ8" s="1026"/>
      <c r="CK8" s="1026"/>
      <c r="CL8" s="1027"/>
      <c r="CM8" s="1025">
        <v>18</v>
      </c>
      <c r="CN8" s="1026"/>
      <c r="CO8" s="1026"/>
      <c r="CP8" s="1026"/>
      <c r="CQ8" s="1027"/>
      <c r="CR8" s="1025">
        <v>50</v>
      </c>
      <c r="CS8" s="1026"/>
      <c r="CT8" s="1026"/>
      <c r="CU8" s="1026"/>
      <c r="CV8" s="1027"/>
      <c r="CW8" s="1025">
        <v>2</v>
      </c>
      <c r="CX8" s="1026"/>
      <c r="CY8" s="1026"/>
      <c r="CZ8" s="1026"/>
      <c r="DA8" s="1027"/>
      <c r="DB8" s="1025">
        <v>6</v>
      </c>
      <c r="DC8" s="1026"/>
      <c r="DD8" s="1026"/>
      <c r="DE8" s="1026"/>
      <c r="DF8" s="1027"/>
      <c r="DG8" s="1025" t="s">
        <v>548</v>
      </c>
      <c r="DH8" s="1026"/>
      <c r="DI8" s="1026"/>
      <c r="DJ8" s="1026"/>
      <c r="DK8" s="1027"/>
      <c r="DL8" s="1025" t="s">
        <v>548</v>
      </c>
      <c r="DM8" s="1026"/>
      <c r="DN8" s="1026"/>
      <c r="DO8" s="1026"/>
      <c r="DP8" s="1027"/>
      <c r="DQ8" s="1025" t="s">
        <v>548</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552</v>
      </c>
      <c r="BT9" s="1029"/>
      <c r="BU9" s="1029"/>
      <c r="BV9" s="1029"/>
      <c r="BW9" s="1029"/>
      <c r="BX9" s="1029"/>
      <c r="BY9" s="1029"/>
      <c r="BZ9" s="1029"/>
      <c r="CA9" s="1029"/>
      <c r="CB9" s="1029"/>
      <c r="CC9" s="1029"/>
      <c r="CD9" s="1029"/>
      <c r="CE9" s="1029"/>
      <c r="CF9" s="1029"/>
      <c r="CG9" s="1050"/>
      <c r="CH9" s="1025">
        <v>2</v>
      </c>
      <c r="CI9" s="1026"/>
      <c r="CJ9" s="1026"/>
      <c r="CK9" s="1026"/>
      <c r="CL9" s="1027"/>
      <c r="CM9" s="1025">
        <v>-40</v>
      </c>
      <c r="CN9" s="1026"/>
      <c r="CO9" s="1026"/>
      <c r="CP9" s="1026"/>
      <c r="CQ9" s="1027"/>
      <c r="CR9" s="1025">
        <v>2</v>
      </c>
      <c r="CS9" s="1026"/>
      <c r="CT9" s="1026"/>
      <c r="CU9" s="1026"/>
      <c r="CV9" s="1027"/>
      <c r="CW9" s="1025">
        <v>0</v>
      </c>
      <c r="CX9" s="1026"/>
      <c r="CY9" s="1026"/>
      <c r="CZ9" s="1026"/>
      <c r="DA9" s="1027"/>
      <c r="DB9" s="1025">
        <v>101</v>
      </c>
      <c r="DC9" s="1026"/>
      <c r="DD9" s="1026"/>
      <c r="DE9" s="1026"/>
      <c r="DF9" s="1027"/>
      <c r="DG9" s="1025" t="s">
        <v>548</v>
      </c>
      <c r="DH9" s="1026"/>
      <c r="DI9" s="1026"/>
      <c r="DJ9" s="1026"/>
      <c r="DK9" s="1027"/>
      <c r="DL9" s="1025" t="s">
        <v>548</v>
      </c>
      <c r="DM9" s="1026"/>
      <c r="DN9" s="1026"/>
      <c r="DO9" s="1026"/>
      <c r="DP9" s="1027"/>
      <c r="DQ9" s="1025" t="s">
        <v>548</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553</v>
      </c>
      <c r="BT10" s="1029"/>
      <c r="BU10" s="1029"/>
      <c r="BV10" s="1029"/>
      <c r="BW10" s="1029"/>
      <c r="BX10" s="1029"/>
      <c r="BY10" s="1029"/>
      <c r="BZ10" s="1029"/>
      <c r="CA10" s="1029"/>
      <c r="CB10" s="1029"/>
      <c r="CC10" s="1029"/>
      <c r="CD10" s="1029"/>
      <c r="CE10" s="1029"/>
      <c r="CF10" s="1029"/>
      <c r="CG10" s="1050"/>
      <c r="CH10" s="1025">
        <v>-3</v>
      </c>
      <c r="CI10" s="1026"/>
      <c r="CJ10" s="1026"/>
      <c r="CK10" s="1026"/>
      <c r="CL10" s="1027"/>
      <c r="CM10" s="1025">
        <v>53</v>
      </c>
      <c r="CN10" s="1026"/>
      <c r="CO10" s="1026"/>
      <c r="CP10" s="1026"/>
      <c r="CQ10" s="1027"/>
      <c r="CR10" s="1025">
        <v>55</v>
      </c>
      <c r="CS10" s="1026"/>
      <c r="CT10" s="1026"/>
      <c r="CU10" s="1026"/>
      <c r="CV10" s="1027"/>
      <c r="CW10" s="1025" t="s">
        <v>562</v>
      </c>
      <c r="CX10" s="1026"/>
      <c r="CY10" s="1026"/>
      <c r="CZ10" s="1026"/>
      <c r="DA10" s="1027"/>
      <c r="DB10" s="1025" t="s">
        <v>562</v>
      </c>
      <c r="DC10" s="1026"/>
      <c r="DD10" s="1026"/>
      <c r="DE10" s="1026"/>
      <c r="DF10" s="1027"/>
      <c r="DG10" s="1025" t="s">
        <v>562</v>
      </c>
      <c r="DH10" s="1026"/>
      <c r="DI10" s="1026"/>
      <c r="DJ10" s="1026"/>
      <c r="DK10" s="1027"/>
      <c r="DL10" s="1025" t="s">
        <v>562</v>
      </c>
      <c r="DM10" s="1026"/>
      <c r="DN10" s="1026"/>
      <c r="DO10" s="1026"/>
      <c r="DP10" s="1027"/>
      <c r="DQ10" s="1025" t="s">
        <v>562</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3456</v>
      </c>
      <c r="R23" s="1097"/>
      <c r="S23" s="1097"/>
      <c r="T23" s="1097"/>
      <c r="U23" s="1097"/>
      <c r="V23" s="1097">
        <v>3135</v>
      </c>
      <c r="W23" s="1097"/>
      <c r="X23" s="1097"/>
      <c r="Y23" s="1097"/>
      <c r="Z23" s="1097"/>
      <c r="AA23" s="1097">
        <v>320</v>
      </c>
      <c r="AB23" s="1097"/>
      <c r="AC23" s="1097"/>
      <c r="AD23" s="1097"/>
      <c r="AE23" s="1104"/>
      <c r="AF23" s="1105">
        <v>309</v>
      </c>
      <c r="AG23" s="1097"/>
      <c r="AH23" s="1097"/>
      <c r="AI23" s="1097"/>
      <c r="AJ23" s="1106"/>
      <c r="AK23" s="1107"/>
      <c r="AL23" s="1108"/>
      <c r="AM23" s="1108"/>
      <c r="AN23" s="1108"/>
      <c r="AO23" s="1108"/>
      <c r="AP23" s="1097">
        <v>2979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281</v>
      </c>
      <c r="R28" s="1087"/>
      <c r="S28" s="1087"/>
      <c r="T28" s="1087"/>
      <c r="U28" s="1087"/>
      <c r="V28" s="1087">
        <v>256</v>
      </c>
      <c r="W28" s="1087"/>
      <c r="X28" s="1087"/>
      <c r="Y28" s="1087"/>
      <c r="Z28" s="1087"/>
      <c r="AA28" s="1087">
        <v>25</v>
      </c>
      <c r="AB28" s="1087"/>
      <c r="AC28" s="1087"/>
      <c r="AD28" s="1087"/>
      <c r="AE28" s="1088"/>
      <c r="AF28" s="1089">
        <v>25</v>
      </c>
      <c r="AG28" s="1087"/>
      <c r="AH28" s="1087"/>
      <c r="AI28" s="1087"/>
      <c r="AJ28" s="1090"/>
      <c r="AK28" s="1078">
        <v>25</v>
      </c>
      <c r="AL28" s="1079"/>
      <c r="AM28" s="1079"/>
      <c r="AN28" s="1079"/>
      <c r="AO28" s="1079"/>
      <c r="AP28" s="1079" t="s">
        <v>548</v>
      </c>
      <c r="AQ28" s="1079"/>
      <c r="AR28" s="1079"/>
      <c r="AS28" s="1079"/>
      <c r="AT28" s="1079"/>
      <c r="AU28" s="1079" t="s">
        <v>548</v>
      </c>
      <c r="AV28" s="1079"/>
      <c r="AW28" s="1079"/>
      <c r="AX28" s="1079"/>
      <c r="AY28" s="1079"/>
      <c r="AZ28" s="1080" t="s">
        <v>548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321</v>
      </c>
      <c r="R29" s="1075"/>
      <c r="S29" s="1075"/>
      <c r="T29" s="1075"/>
      <c r="U29" s="1075"/>
      <c r="V29" s="1075">
        <v>282</v>
      </c>
      <c r="W29" s="1075"/>
      <c r="X29" s="1075"/>
      <c r="Y29" s="1075"/>
      <c r="Z29" s="1075"/>
      <c r="AA29" s="1075">
        <v>39</v>
      </c>
      <c r="AB29" s="1075"/>
      <c r="AC29" s="1075"/>
      <c r="AD29" s="1075"/>
      <c r="AE29" s="1076"/>
      <c r="AF29" s="1071">
        <v>39</v>
      </c>
      <c r="AG29" s="1072"/>
      <c r="AH29" s="1072"/>
      <c r="AI29" s="1072"/>
      <c r="AJ29" s="1073"/>
      <c r="AK29" s="1016">
        <v>45</v>
      </c>
      <c r="AL29" s="1007"/>
      <c r="AM29" s="1007"/>
      <c r="AN29" s="1007"/>
      <c r="AO29" s="1007"/>
      <c r="AP29" s="1007" t="s">
        <v>548</v>
      </c>
      <c r="AQ29" s="1007"/>
      <c r="AR29" s="1007"/>
      <c r="AS29" s="1007"/>
      <c r="AT29" s="1007"/>
      <c r="AU29" s="1007" t="s">
        <v>548</v>
      </c>
      <c r="AV29" s="1007"/>
      <c r="AW29" s="1007"/>
      <c r="AX29" s="1007"/>
      <c r="AY29" s="100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263</v>
      </c>
      <c r="R30" s="1075"/>
      <c r="S30" s="1075"/>
      <c r="T30" s="1075"/>
      <c r="U30" s="1075"/>
      <c r="V30" s="1075">
        <v>244</v>
      </c>
      <c r="W30" s="1075"/>
      <c r="X30" s="1075"/>
      <c r="Y30" s="1075"/>
      <c r="Z30" s="1075"/>
      <c r="AA30" s="1075">
        <v>18</v>
      </c>
      <c r="AB30" s="1075"/>
      <c r="AC30" s="1075"/>
      <c r="AD30" s="1075"/>
      <c r="AE30" s="1076"/>
      <c r="AF30" s="1071">
        <v>18</v>
      </c>
      <c r="AG30" s="1072"/>
      <c r="AH30" s="1072"/>
      <c r="AI30" s="1072"/>
      <c r="AJ30" s="1073"/>
      <c r="AK30" s="1016">
        <v>96</v>
      </c>
      <c r="AL30" s="1007"/>
      <c r="AM30" s="1007"/>
      <c r="AN30" s="1007"/>
      <c r="AO30" s="1007"/>
      <c r="AP30" s="1007">
        <v>332</v>
      </c>
      <c r="AQ30" s="1007"/>
      <c r="AR30" s="1007"/>
      <c r="AS30" s="1007"/>
      <c r="AT30" s="1007"/>
      <c r="AU30" s="1007">
        <v>226</v>
      </c>
      <c r="AV30" s="1007"/>
      <c r="AW30" s="1007"/>
      <c r="AX30" s="1007"/>
      <c r="AY30" s="1007"/>
      <c r="AZ30" s="1077" t="s">
        <v>548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64</v>
      </c>
      <c r="R31" s="1075"/>
      <c r="S31" s="1075"/>
      <c r="T31" s="1075"/>
      <c r="U31" s="1075"/>
      <c r="V31" s="1075">
        <v>56</v>
      </c>
      <c r="W31" s="1075"/>
      <c r="X31" s="1075"/>
      <c r="Y31" s="1075"/>
      <c r="Z31" s="1075"/>
      <c r="AA31" s="1075">
        <v>9</v>
      </c>
      <c r="AB31" s="1075"/>
      <c r="AC31" s="1075"/>
      <c r="AD31" s="1075"/>
      <c r="AE31" s="1076"/>
      <c r="AF31" s="1071">
        <v>9</v>
      </c>
      <c r="AG31" s="1072"/>
      <c r="AH31" s="1072"/>
      <c r="AI31" s="1072"/>
      <c r="AJ31" s="1073"/>
      <c r="AK31" s="1016">
        <v>20</v>
      </c>
      <c r="AL31" s="1007"/>
      <c r="AM31" s="1007"/>
      <c r="AN31" s="1007"/>
      <c r="AO31" s="1007"/>
      <c r="AP31" s="1007" t="s">
        <v>548</v>
      </c>
      <c r="AQ31" s="1007"/>
      <c r="AR31" s="1007"/>
      <c r="AS31" s="1007"/>
      <c r="AT31" s="1007"/>
      <c r="AU31" s="1007" t="s">
        <v>548</v>
      </c>
      <c r="AV31" s="1007"/>
      <c r="AW31" s="1007"/>
      <c r="AX31" s="1007"/>
      <c r="AY31" s="1007"/>
      <c r="AZ31" s="1077" t="s">
        <v>548</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212</v>
      </c>
      <c r="R32" s="1075"/>
      <c r="S32" s="1075"/>
      <c r="T32" s="1075"/>
      <c r="U32" s="1075"/>
      <c r="V32" s="1075">
        <v>207</v>
      </c>
      <c r="W32" s="1075"/>
      <c r="X32" s="1075"/>
      <c r="Y32" s="1075"/>
      <c r="Z32" s="1075"/>
      <c r="AA32" s="1075">
        <v>5</v>
      </c>
      <c r="AB32" s="1075"/>
      <c r="AC32" s="1075"/>
      <c r="AD32" s="1075"/>
      <c r="AE32" s="1076"/>
      <c r="AF32" s="1071">
        <v>24</v>
      </c>
      <c r="AG32" s="1072"/>
      <c r="AH32" s="1072"/>
      <c r="AI32" s="1072"/>
      <c r="AJ32" s="1073"/>
      <c r="AK32" s="1016">
        <v>211</v>
      </c>
      <c r="AL32" s="1007"/>
      <c r="AM32" s="1007"/>
      <c r="AN32" s="1007"/>
      <c r="AO32" s="1007"/>
      <c r="AP32" s="1007">
        <v>575</v>
      </c>
      <c r="AQ32" s="1007"/>
      <c r="AR32" s="1007"/>
      <c r="AS32" s="1007"/>
      <c r="AT32" s="1007"/>
      <c r="AU32" s="1007">
        <v>559</v>
      </c>
      <c r="AV32" s="1007"/>
      <c r="AW32" s="1007"/>
      <c r="AX32" s="1007"/>
      <c r="AY32" s="1007"/>
      <c r="AZ32" s="1077" t="s">
        <v>548</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28</v>
      </c>
      <c r="R33" s="1075"/>
      <c r="S33" s="1075"/>
      <c r="T33" s="1075"/>
      <c r="U33" s="1075"/>
      <c r="V33" s="1075">
        <v>27</v>
      </c>
      <c r="W33" s="1075"/>
      <c r="X33" s="1075"/>
      <c r="Y33" s="1075"/>
      <c r="Z33" s="1075"/>
      <c r="AA33" s="1075">
        <v>0</v>
      </c>
      <c r="AB33" s="1075"/>
      <c r="AC33" s="1075"/>
      <c r="AD33" s="1075"/>
      <c r="AE33" s="1076"/>
      <c r="AF33" s="1071">
        <v>1</v>
      </c>
      <c r="AG33" s="1072"/>
      <c r="AH33" s="1072"/>
      <c r="AI33" s="1072"/>
      <c r="AJ33" s="1073"/>
      <c r="AK33" s="1016">
        <v>21</v>
      </c>
      <c r="AL33" s="1007"/>
      <c r="AM33" s="1007"/>
      <c r="AN33" s="1007"/>
      <c r="AO33" s="1007"/>
      <c r="AP33" s="1007">
        <v>57</v>
      </c>
      <c r="AQ33" s="1007"/>
      <c r="AR33" s="1007"/>
      <c r="AS33" s="1007"/>
      <c r="AT33" s="1007"/>
      <c r="AU33" s="1007">
        <v>56</v>
      </c>
      <c r="AV33" s="1007"/>
      <c r="AW33" s="1007"/>
      <c r="AX33" s="1007"/>
      <c r="AY33" s="1007"/>
      <c r="AZ33" s="1077" t="s">
        <v>548</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117</v>
      </c>
      <c r="AG63" s="995"/>
      <c r="AH63" s="995"/>
      <c r="AI63" s="995"/>
      <c r="AJ63" s="1058"/>
      <c r="AK63" s="1059"/>
      <c r="AL63" s="999"/>
      <c r="AM63" s="999"/>
      <c r="AN63" s="999"/>
      <c r="AO63" s="999"/>
      <c r="AP63" s="995">
        <v>964</v>
      </c>
      <c r="AQ63" s="995"/>
      <c r="AR63" s="995"/>
      <c r="AS63" s="995"/>
      <c r="AT63" s="995"/>
      <c r="AU63" s="995">
        <v>841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3372</v>
      </c>
      <c r="R68" s="1018"/>
      <c r="S68" s="1018"/>
      <c r="T68" s="1018"/>
      <c r="U68" s="1018"/>
      <c r="V68" s="1018">
        <v>3240</v>
      </c>
      <c r="W68" s="1018"/>
      <c r="X68" s="1018"/>
      <c r="Y68" s="1018"/>
      <c r="Z68" s="1018"/>
      <c r="AA68" s="1018">
        <v>132</v>
      </c>
      <c r="AB68" s="1018"/>
      <c r="AC68" s="1018"/>
      <c r="AD68" s="1018"/>
      <c r="AE68" s="1018"/>
      <c r="AF68" s="1018">
        <v>132</v>
      </c>
      <c r="AG68" s="1018"/>
      <c r="AH68" s="1018"/>
      <c r="AI68" s="1018"/>
      <c r="AJ68" s="1018"/>
      <c r="AK68" s="1018">
        <v>30</v>
      </c>
      <c r="AL68" s="1018"/>
      <c r="AM68" s="1018"/>
      <c r="AN68" s="1018"/>
      <c r="AO68" s="1018"/>
      <c r="AP68" s="1018">
        <v>2665</v>
      </c>
      <c r="AQ68" s="1018"/>
      <c r="AR68" s="1018"/>
      <c r="AS68" s="1018"/>
      <c r="AT68" s="1018"/>
      <c r="AU68" s="1018" t="s">
        <v>548</v>
      </c>
      <c r="AV68" s="1018"/>
      <c r="AW68" s="1018"/>
      <c r="AX68" s="1018"/>
      <c r="AY68" s="1018"/>
      <c r="AZ68" s="1019" t="s">
        <v>561</v>
      </c>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63</v>
      </c>
      <c r="R69" s="1007"/>
      <c r="S69" s="1007"/>
      <c r="T69" s="1007"/>
      <c r="U69" s="1007"/>
      <c r="V69" s="1007">
        <v>57</v>
      </c>
      <c r="W69" s="1007"/>
      <c r="X69" s="1007"/>
      <c r="Y69" s="1007"/>
      <c r="Z69" s="1007"/>
      <c r="AA69" s="1007">
        <v>6</v>
      </c>
      <c r="AB69" s="1007"/>
      <c r="AC69" s="1007"/>
      <c r="AD69" s="1007"/>
      <c r="AE69" s="1007"/>
      <c r="AF69" s="1007">
        <v>6</v>
      </c>
      <c r="AG69" s="1007"/>
      <c r="AH69" s="1007"/>
      <c r="AI69" s="1007"/>
      <c r="AJ69" s="1007"/>
      <c r="AK69" s="1007">
        <v>0</v>
      </c>
      <c r="AL69" s="1007"/>
      <c r="AM69" s="1007"/>
      <c r="AN69" s="1007"/>
      <c r="AO69" s="1007"/>
      <c r="AP69" s="1007">
        <v>0</v>
      </c>
      <c r="AQ69" s="1007"/>
      <c r="AR69" s="1007"/>
      <c r="AS69" s="1007"/>
      <c r="AT69" s="1007"/>
      <c r="AU69" s="1007" t="s">
        <v>548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5949</v>
      </c>
      <c r="R70" s="1007"/>
      <c r="S70" s="1007"/>
      <c r="T70" s="1007"/>
      <c r="U70" s="1007"/>
      <c r="V70" s="1007">
        <v>4240</v>
      </c>
      <c r="W70" s="1007"/>
      <c r="X70" s="1007"/>
      <c r="Y70" s="1007"/>
      <c r="Z70" s="1007"/>
      <c r="AA70" s="1007">
        <v>1709</v>
      </c>
      <c r="AB70" s="1007"/>
      <c r="AC70" s="1007"/>
      <c r="AD70" s="1007"/>
      <c r="AE70" s="1007"/>
      <c r="AF70" s="1007">
        <v>1709</v>
      </c>
      <c r="AG70" s="1007"/>
      <c r="AH70" s="1007"/>
      <c r="AI70" s="1007"/>
      <c r="AJ70" s="1007"/>
      <c r="AK70" s="1007">
        <v>0</v>
      </c>
      <c r="AL70" s="1007"/>
      <c r="AM70" s="1007"/>
      <c r="AN70" s="1007"/>
      <c r="AO70" s="1007"/>
      <c r="AP70" s="1007">
        <v>0</v>
      </c>
      <c r="AQ70" s="1007"/>
      <c r="AR70" s="1007"/>
      <c r="AS70" s="1007"/>
      <c r="AT70" s="1007"/>
      <c r="AU70" s="1007" t="s">
        <v>548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2752</v>
      </c>
      <c r="R71" s="1007"/>
      <c r="S71" s="1007"/>
      <c r="T71" s="1007"/>
      <c r="U71" s="1007"/>
      <c r="V71" s="1007">
        <v>2613</v>
      </c>
      <c r="W71" s="1007"/>
      <c r="X71" s="1007"/>
      <c r="Y71" s="1007"/>
      <c r="Z71" s="1007"/>
      <c r="AA71" s="1007">
        <v>139</v>
      </c>
      <c r="AB71" s="1007"/>
      <c r="AC71" s="1007"/>
      <c r="AD71" s="1007"/>
      <c r="AE71" s="1007"/>
      <c r="AF71" s="1007">
        <v>81</v>
      </c>
      <c r="AG71" s="1007"/>
      <c r="AH71" s="1007"/>
      <c r="AI71" s="1007"/>
      <c r="AJ71" s="1007"/>
      <c r="AK71" s="1007">
        <v>0</v>
      </c>
      <c r="AL71" s="1007"/>
      <c r="AM71" s="1007"/>
      <c r="AN71" s="1007"/>
      <c r="AO71" s="1007"/>
      <c r="AP71" s="1007">
        <v>756</v>
      </c>
      <c r="AQ71" s="1007"/>
      <c r="AR71" s="1007"/>
      <c r="AS71" s="1007"/>
      <c r="AT71" s="1007"/>
      <c r="AU71" s="1007" t="s">
        <v>548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264</v>
      </c>
      <c r="R72" s="1007"/>
      <c r="S72" s="1007"/>
      <c r="T72" s="1007"/>
      <c r="U72" s="1007"/>
      <c r="V72" s="1007">
        <v>227</v>
      </c>
      <c r="W72" s="1007"/>
      <c r="X72" s="1007"/>
      <c r="Y72" s="1007"/>
      <c r="Z72" s="1007"/>
      <c r="AA72" s="1007">
        <v>37</v>
      </c>
      <c r="AB72" s="1007"/>
      <c r="AC72" s="1007"/>
      <c r="AD72" s="1007"/>
      <c r="AE72" s="1007"/>
      <c r="AF72" s="1007">
        <v>37</v>
      </c>
      <c r="AG72" s="1007"/>
      <c r="AH72" s="1007"/>
      <c r="AI72" s="1007"/>
      <c r="AJ72" s="1007"/>
      <c r="AK72" s="1007">
        <v>0</v>
      </c>
      <c r="AL72" s="1007"/>
      <c r="AM72" s="1007"/>
      <c r="AN72" s="1007"/>
      <c r="AO72" s="1007"/>
      <c r="AP72" s="1007">
        <v>0</v>
      </c>
      <c r="AQ72" s="1007"/>
      <c r="AR72" s="1007"/>
      <c r="AS72" s="1007"/>
      <c r="AT72" s="1007"/>
      <c r="AU72" s="1007" t="s">
        <v>548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295194</v>
      </c>
      <c r="R73" s="1007"/>
      <c r="S73" s="1007"/>
      <c r="T73" s="1007"/>
      <c r="U73" s="1007"/>
      <c r="V73" s="1007">
        <v>282398</v>
      </c>
      <c r="W73" s="1007"/>
      <c r="X73" s="1007"/>
      <c r="Y73" s="1007"/>
      <c r="Z73" s="1007"/>
      <c r="AA73" s="1007">
        <v>12796</v>
      </c>
      <c r="AB73" s="1007"/>
      <c r="AC73" s="1007"/>
      <c r="AD73" s="1007"/>
      <c r="AE73" s="1007"/>
      <c r="AF73" s="1007">
        <v>12796</v>
      </c>
      <c r="AG73" s="1007"/>
      <c r="AH73" s="1007"/>
      <c r="AI73" s="1007"/>
      <c r="AJ73" s="1007"/>
      <c r="AK73" s="1007">
        <v>0</v>
      </c>
      <c r="AL73" s="1007"/>
      <c r="AM73" s="1007"/>
      <c r="AN73" s="1007"/>
      <c r="AO73" s="1007"/>
      <c r="AP73" s="1007">
        <v>0</v>
      </c>
      <c r="AQ73" s="1007"/>
      <c r="AR73" s="1007"/>
      <c r="AS73" s="1007"/>
      <c r="AT73" s="1007"/>
      <c r="AU73" s="1007" t="s">
        <v>548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560</v>
      </c>
      <c r="C74" s="1011"/>
      <c r="D74" s="1011"/>
      <c r="E74" s="1011"/>
      <c r="F74" s="1011"/>
      <c r="G74" s="1011"/>
      <c r="H74" s="1011"/>
      <c r="I74" s="1011"/>
      <c r="J74" s="1011"/>
      <c r="K74" s="1011"/>
      <c r="L74" s="1011"/>
      <c r="M74" s="1011"/>
      <c r="N74" s="1011"/>
      <c r="O74" s="1011"/>
      <c r="P74" s="1012"/>
      <c r="Q74" s="1013">
        <v>42</v>
      </c>
      <c r="R74" s="1007"/>
      <c r="S74" s="1007"/>
      <c r="T74" s="1007"/>
      <c r="U74" s="1007"/>
      <c r="V74" s="1007">
        <v>35</v>
      </c>
      <c r="W74" s="1007"/>
      <c r="X74" s="1007"/>
      <c r="Y74" s="1007"/>
      <c r="Z74" s="1007"/>
      <c r="AA74" s="1007">
        <v>7</v>
      </c>
      <c r="AB74" s="1007"/>
      <c r="AC74" s="1007"/>
      <c r="AD74" s="1007"/>
      <c r="AE74" s="1007"/>
      <c r="AF74" s="1007">
        <v>7</v>
      </c>
      <c r="AG74" s="1007"/>
      <c r="AH74" s="1007"/>
      <c r="AI74" s="1007"/>
      <c r="AJ74" s="1007"/>
      <c r="AK74" s="1007" t="s">
        <v>548</v>
      </c>
      <c r="AL74" s="1007"/>
      <c r="AM74" s="1007"/>
      <c r="AN74" s="1007"/>
      <c r="AO74" s="1007"/>
      <c r="AP74" s="1007" t="s">
        <v>548</v>
      </c>
      <c r="AQ74" s="1007"/>
      <c r="AR74" s="1007"/>
      <c r="AS74" s="1007"/>
      <c r="AT74" s="1007"/>
      <c r="AU74" s="1007" t="s">
        <v>548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21531</v>
      </c>
      <c r="AG88" s="995"/>
      <c r="AH88" s="995"/>
      <c r="AI88" s="995"/>
      <c r="AJ88" s="995"/>
      <c r="AK88" s="999"/>
      <c r="AL88" s="999"/>
      <c r="AM88" s="999"/>
      <c r="AN88" s="999"/>
      <c r="AO88" s="999"/>
      <c r="AP88" s="995">
        <v>3421</v>
      </c>
      <c r="AQ88" s="995"/>
      <c r="AR88" s="995"/>
      <c r="AS88" s="995"/>
      <c r="AT88" s="995"/>
      <c r="AU88" s="995" t="s">
        <v>548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157</v>
      </c>
      <c r="CS102" s="989"/>
      <c r="CT102" s="989"/>
      <c r="CU102" s="989"/>
      <c r="CV102" s="990"/>
      <c r="CW102" s="988">
        <v>2</v>
      </c>
      <c r="CX102" s="989"/>
      <c r="CY102" s="989"/>
      <c r="CZ102" s="989"/>
      <c r="DA102" s="990"/>
      <c r="DB102" s="988">
        <v>107</v>
      </c>
      <c r="DC102" s="989"/>
      <c r="DD102" s="989"/>
      <c r="DE102" s="989"/>
      <c r="DF102" s="990"/>
      <c r="DG102" s="988" t="s">
        <v>563</v>
      </c>
      <c r="DH102" s="989"/>
      <c r="DI102" s="989"/>
      <c r="DJ102" s="989"/>
      <c r="DK102" s="990"/>
      <c r="DL102" s="988" t="s">
        <v>563</v>
      </c>
      <c r="DM102" s="989"/>
      <c r="DN102" s="989"/>
      <c r="DO102" s="989"/>
      <c r="DP102" s="990"/>
      <c r="DQ102" s="988" t="s">
        <v>563</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295</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295</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295</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318179</v>
      </c>
      <c r="AB110" s="925"/>
      <c r="AC110" s="925"/>
      <c r="AD110" s="925"/>
      <c r="AE110" s="926"/>
      <c r="AF110" s="927">
        <v>317686</v>
      </c>
      <c r="AG110" s="925"/>
      <c r="AH110" s="925"/>
      <c r="AI110" s="925"/>
      <c r="AJ110" s="926"/>
      <c r="AK110" s="927">
        <v>373673</v>
      </c>
      <c r="AL110" s="925"/>
      <c r="AM110" s="925"/>
      <c r="AN110" s="925"/>
      <c r="AO110" s="926"/>
      <c r="AP110" s="928">
        <v>25.1</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3299248</v>
      </c>
      <c r="BR110" s="878"/>
      <c r="BS110" s="878"/>
      <c r="BT110" s="878"/>
      <c r="BU110" s="878"/>
      <c r="BV110" s="878">
        <v>3170249</v>
      </c>
      <c r="BW110" s="878"/>
      <c r="BX110" s="878"/>
      <c r="BY110" s="878"/>
      <c r="BZ110" s="878"/>
      <c r="CA110" s="878">
        <v>2979055</v>
      </c>
      <c r="CB110" s="878"/>
      <c r="CC110" s="878"/>
      <c r="CD110" s="878"/>
      <c r="CE110" s="878"/>
      <c r="CF110" s="902">
        <v>200.5</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777</v>
      </c>
      <c r="BR111" s="853"/>
      <c r="BS111" s="853"/>
      <c r="BT111" s="853"/>
      <c r="BU111" s="853"/>
      <c r="BV111" s="853">
        <v>614</v>
      </c>
      <c r="BW111" s="853"/>
      <c r="BX111" s="853"/>
      <c r="BY111" s="853"/>
      <c r="BZ111" s="853"/>
      <c r="CA111" s="853">
        <v>508</v>
      </c>
      <c r="CB111" s="853"/>
      <c r="CC111" s="853"/>
      <c r="CD111" s="853"/>
      <c r="CE111" s="853"/>
      <c r="CF111" s="911">
        <v>0</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854434</v>
      </c>
      <c r="BR112" s="853"/>
      <c r="BS112" s="853"/>
      <c r="BT112" s="853"/>
      <c r="BU112" s="853"/>
      <c r="BV112" s="853">
        <v>737876</v>
      </c>
      <c r="BW112" s="853"/>
      <c r="BX112" s="853"/>
      <c r="BY112" s="853"/>
      <c r="BZ112" s="853"/>
      <c r="CA112" s="853">
        <v>841787</v>
      </c>
      <c r="CB112" s="853"/>
      <c r="CC112" s="853"/>
      <c r="CD112" s="853"/>
      <c r="CE112" s="853"/>
      <c r="CF112" s="911">
        <v>56.7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160601</v>
      </c>
      <c r="AB113" s="955"/>
      <c r="AC113" s="955"/>
      <c r="AD113" s="955"/>
      <c r="AE113" s="956"/>
      <c r="AF113" s="957">
        <v>168083</v>
      </c>
      <c r="AG113" s="955"/>
      <c r="AH113" s="955"/>
      <c r="AI113" s="955"/>
      <c r="AJ113" s="956"/>
      <c r="AK113" s="957">
        <v>168950</v>
      </c>
      <c r="AL113" s="955"/>
      <c r="AM113" s="955"/>
      <c r="AN113" s="955"/>
      <c r="AO113" s="956"/>
      <c r="AP113" s="958">
        <v>11.4</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29780</v>
      </c>
      <c r="BR113" s="853"/>
      <c r="BS113" s="853"/>
      <c r="BT113" s="853"/>
      <c r="BU113" s="853"/>
      <c r="BV113" s="853">
        <v>35039</v>
      </c>
      <c r="BW113" s="853"/>
      <c r="BX113" s="853"/>
      <c r="BY113" s="853"/>
      <c r="BZ113" s="853"/>
      <c r="CA113" s="853">
        <v>32834</v>
      </c>
      <c r="CB113" s="853"/>
      <c r="CC113" s="853"/>
      <c r="CD113" s="853"/>
      <c r="CE113" s="853"/>
      <c r="CF113" s="911">
        <v>2.2000000000000002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v>508</v>
      </c>
      <c r="DR113" s="816"/>
      <c r="DS113" s="816"/>
      <c r="DT113" s="816"/>
      <c r="DU113" s="817"/>
      <c r="DV113" s="860">
        <v>0</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6122</v>
      </c>
      <c r="AB114" s="816"/>
      <c r="AC114" s="816"/>
      <c r="AD114" s="816"/>
      <c r="AE114" s="817"/>
      <c r="AF114" s="818">
        <v>6922</v>
      </c>
      <c r="AG114" s="816"/>
      <c r="AH114" s="816"/>
      <c r="AI114" s="816"/>
      <c r="AJ114" s="817"/>
      <c r="AK114" s="818">
        <v>8341</v>
      </c>
      <c r="AL114" s="816"/>
      <c r="AM114" s="816"/>
      <c r="AN114" s="816"/>
      <c r="AO114" s="817"/>
      <c r="AP114" s="860">
        <v>0.6</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156705</v>
      </c>
      <c r="BR114" s="853"/>
      <c r="BS114" s="853"/>
      <c r="BT114" s="853"/>
      <c r="BU114" s="853"/>
      <c r="BV114" s="853">
        <v>162818</v>
      </c>
      <c r="BW114" s="853"/>
      <c r="BX114" s="853"/>
      <c r="BY114" s="853"/>
      <c r="BZ114" s="853"/>
      <c r="CA114" s="853">
        <v>197578</v>
      </c>
      <c r="CB114" s="853"/>
      <c r="CC114" s="853"/>
      <c r="CD114" s="853"/>
      <c r="CE114" s="853"/>
      <c r="CF114" s="911">
        <v>13.3</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134</v>
      </c>
      <c r="AB115" s="955"/>
      <c r="AC115" s="955"/>
      <c r="AD115" s="955"/>
      <c r="AE115" s="956"/>
      <c r="AF115" s="957">
        <v>134</v>
      </c>
      <c r="AG115" s="955"/>
      <c r="AH115" s="955"/>
      <c r="AI115" s="955"/>
      <c r="AJ115" s="956"/>
      <c r="AK115" s="957">
        <v>134</v>
      </c>
      <c r="AL115" s="955"/>
      <c r="AM115" s="955"/>
      <c r="AN115" s="955"/>
      <c r="AO115" s="956"/>
      <c r="AP115" s="958">
        <v>0</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485036</v>
      </c>
      <c r="AB117" s="939"/>
      <c r="AC117" s="939"/>
      <c r="AD117" s="939"/>
      <c r="AE117" s="940"/>
      <c r="AF117" s="941">
        <v>492825</v>
      </c>
      <c r="AG117" s="939"/>
      <c r="AH117" s="939"/>
      <c r="AI117" s="939"/>
      <c r="AJ117" s="940"/>
      <c r="AK117" s="941">
        <v>551098</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295</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442</v>
      </c>
      <c r="BP119" s="914"/>
      <c r="BQ119" s="915">
        <v>4340944</v>
      </c>
      <c r="BR119" s="881"/>
      <c r="BS119" s="881"/>
      <c r="BT119" s="881"/>
      <c r="BU119" s="881"/>
      <c r="BV119" s="881">
        <v>4106596</v>
      </c>
      <c r="BW119" s="881"/>
      <c r="BX119" s="881"/>
      <c r="BY119" s="881"/>
      <c r="BZ119" s="881"/>
      <c r="CA119" s="881">
        <v>4051762</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777</v>
      </c>
      <c r="DH119" s="800"/>
      <c r="DI119" s="800"/>
      <c r="DJ119" s="800"/>
      <c r="DK119" s="801"/>
      <c r="DL119" s="802">
        <v>614</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1289552</v>
      </c>
      <c r="BR120" s="878"/>
      <c r="BS120" s="878"/>
      <c r="BT120" s="878"/>
      <c r="BU120" s="878"/>
      <c r="BV120" s="878">
        <v>1295524</v>
      </c>
      <c r="BW120" s="878"/>
      <c r="BX120" s="878"/>
      <c r="BY120" s="878"/>
      <c r="BZ120" s="878"/>
      <c r="CA120" s="878">
        <v>1205666</v>
      </c>
      <c r="CB120" s="878"/>
      <c r="CC120" s="878"/>
      <c r="CD120" s="878"/>
      <c r="CE120" s="878"/>
      <c r="CF120" s="902">
        <v>81.099999999999994</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559382</v>
      </c>
      <c r="DR120" s="878"/>
      <c r="DS120" s="878"/>
      <c r="DT120" s="878"/>
      <c r="DU120" s="878"/>
      <c r="DV120" s="879">
        <v>37.6</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5541</v>
      </c>
      <c r="DH121" s="853"/>
      <c r="DI121" s="853"/>
      <c r="DJ121" s="853"/>
      <c r="DK121" s="853"/>
      <c r="DL121" s="853">
        <v>5159</v>
      </c>
      <c r="DM121" s="853"/>
      <c r="DN121" s="853"/>
      <c r="DO121" s="853"/>
      <c r="DP121" s="853"/>
      <c r="DQ121" s="853">
        <v>225929</v>
      </c>
      <c r="DR121" s="853"/>
      <c r="DS121" s="853"/>
      <c r="DT121" s="853"/>
      <c r="DU121" s="853"/>
      <c r="DV121" s="830">
        <v>15.2</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2646161</v>
      </c>
      <c r="BR122" s="881"/>
      <c r="BS122" s="881"/>
      <c r="BT122" s="881"/>
      <c r="BU122" s="881"/>
      <c r="BV122" s="881">
        <v>2527484</v>
      </c>
      <c r="BW122" s="881"/>
      <c r="BX122" s="881"/>
      <c r="BY122" s="881"/>
      <c r="BZ122" s="881"/>
      <c r="CA122" s="881">
        <v>2360469</v>
      </c>
      <c r="CB122" s="881"/>
      <c r="CC122" s="881"/>
      <c r="CD122" s="881"/>
      <c r="CE122" s="881"/>
      <c r="CF122" s="882">
        <v>158.9</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v>56476</v>
      </c>
      <c r="DR122" s="853"/>
      <c r="DS122" s="853"/>
      <c r="DT122" s="853"/>
      <c r="DU122" s="853"/>
      <c r="DV122" s="830">
        <v>3.8</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450</v>
      </c>
      <c r="BP123" s="914"/>
      <c r="BQ123" s="868">
        <v>3935713</v>
      </c>
      <c r="BR123" s="869"/>
      <c r="BS123" s="869"/>
      <c r="BT123" s="869"/>
      <c r="BU123" s="869"/>
      <c r="BV123" s="869">
        <v>3823008</v>
      </c>
      <c r="BW123" s="869"/>
      <c r="BX123" s="869"/>
      <c r="BY123" s="869"/>
      <c r="BZ123" s="869"/>
      <c r="CA123" s="869">
        <v>3566135</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26.5</v>
      </c>
      <c r="BR124" s="867"/>
      <c r="BS124" s="867"/>
      <c r="BT124" s="867"/>
      <c r="BU124" s="867"/>
      <c r="BV124" s="867">
        <v>19.2</v>
      </c>
      <c r="BW124" s="867"/>
      <c r="BX124" s="867"/>
      <c r="BY124" s="867"/>
      <c r="BZ124" s="867"/>
      <c r="CA124" s="867">
        <v>32.6</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848893</v>
      </c>
      <c r="DH124" s="800"/>
      <c r="DI124" s="800"/>
      <c r="DJ124" s="800"/>
      <c r="DK124" s="801"/>
      <c r="DL124" s="802">
        <v>732717</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134</v>
      </c>
      <c r="AB126" s="816"/>
      <c r="AC126" s="816"/>
      <c r="AD126" s="816"/>
      <c r="AE126" s="817"/>
      <c r="AF126" s="818">
        <v>134</v>
      </c>
      <c r="AG126" s="816"/>
      <c r="AH126" s="816"/>
      <c r="AI126" s="816"/>
      <c r="AJ126" s="817"/>
      <c r="AK126" s="818">
        <v>134</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725</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1790795</v>
      </c>
      <c r="AB129" s="816"/>
      <c r="AC129" s="816"/>
      <c r="AD129" s="816"/>
      <c r="AE129" s="817"/>
      <c r="AF129" s="818">
        <v>1734494</v>
      </c>
      <c r="AG129" s="816"/>
      <c r="AH129" s="816"/>
      <c r="AI129" s="816"/>
      <c r="AJ129" s="817"/>
      <c r="AK129" s="818">
        <v>1777967</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264249</v>
      </c>
      <c r="AB130" s="816"/>
      <c r="AC130" s="816"/>
      <c r="AD130" s="816"/>
      <c r="AE130" s="817"/>
      <c r="AF130" s="818">
        <v>260709</v>
      </c>
      <c r="AG130" s="816"/>
      <c r="AH130" s="816"/>
      <c r="AI130" s="816"/>
      <c r="AJ130" s="817"/>
      <c r="AK130" s="818">
        <v>292064</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15.8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1526546</v>
      </c>
      <c r="AB131" s="800"/>
      <c r="AC131" s="800"/>
      <c r="AD131" s="800"/>
      <c r="AE131" s="801"/>
      <c r="AF131" s="802">
        <v>1473785</v>
      </c>
      <c r="AG131" s="800"/>
      <c r="AH131" s="800"/>
      <c r="AI131" s="800"/>
      <c r="AJ131" s="801"/>
      <c r="AK131" s="802">
        <v>1485903</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32.6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14.415680890000001</v>
      </c>
      <c r="AB132" s="781"/>
      <c r="AC132" s="781"/>
      <c r="AD132" s="781"/>
      <c r="AE132" s="782"/>
      <c r="AF132" s="783">
        <v>15.74965141</v>
      </c>
      <c r="AG132" s="781"/>
      <c r="AH132" s="781"/>
      <c r="AI132" s="781"/>
      <c r="AJ132" s="782"/>
      <c r="AK132" s="783">
        <v>17.432766470000001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14.1</v>
      </c>
      <c r="AB133" s="760"/>
      <c r="AC133" s="760"/>
      <c r="AD133" s="760"/>
      <c r="AE133" s="761"/>
      <c r="AF133" s="759">
        <v>14.8</v>
      </c>
      <c r="AG133" s="760"/>
      <c r="AH133" s="760"/>
      <c r="AI133" s="760"/>
      <c r="AJ133" s="761"/>
      <c r="AK133" s="759">
        <v>15.8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39lSvd/gGZP+wT65hS8c54PTCaqL+FnFO1Q3of4v2VExhhJf7oA6dr3MV7ka5rDIF6+u6BwHJB5rkKuiluYFQ==" saltValue="RUdQ18wvQwDgKe8kwROe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H63" sqref="H6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cIn0aiM38iWw/l46wFD6HXelna83j45SRztLNxrcQPBbz1QkWD4CoeoK4JVSngz91PED6ckAmZpozKi7pzSZA==" saltValue="Mi8If2Yd3VQjaeNnO/Hou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G1" zoomScale="80" zoomScaleNormal="80" zoomScaleSheetLayoutView="55" workbookViewId="0">
      <selection activeCell="H63" sqref="H63"/>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Ul+a4FenKPqKzt3plL98r318bdwTpv4GC3YEjdN8vNxe5Zd4iUK9wCDwnxLs+v3vLPjOYaoIsc0p7VtXThdjA==" saltValue="P8NozrR3V1uBNRG8XvqsDw==" spinCount="100000" sheet="1" objects="1" scenarios="1"/>
  <dataConsolidate/>
  <phoneticPr fontId="2"/>
  <printOptions horizontalCentered="1" verticalCentered="1"/>
  <pageMargins left="0" right="0" top="0" bottom="0" header="0" footer="0"/>
  <pageSetup paperSize="9" scale="49"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election activeCell="H63" sqref="H63"/>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618738</v>
      </c>
      <c r="AP9" s="281">
        <v>298619</v>
      </c>
      <c r="AQ9" s="282">
        <v>217348</v>
      </c>
      <c r="AR9" s="283">
        <v>37.4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53469</v>
      </c>
      <c r="AP10" s="284">
        <v>25806</v>
      </c>
      <c r="AQ10" s="285">
        <v>32038</v>
      </c>
      <c r="AR10" s="286">
        <v>-19.5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835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t="s">
        <v>487</v>
      </c>
      <c r="AP13" s="284" t="s">
        <v>487</v>
      </c>
      <c r="AQ13" s="285">
        <v>7824</v>
      </c>
      <c r="AR13" s="286" t="s">
        <v>487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7345</v>
      </c>
      <c r="AP14" s="284">
        <v>3545</v>
      </c>
      <c r="AQ14" s="285">
        <v>4511</v>
      </c>
      <c r="AR14" s="286">
        <v>-21.4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-39078</v>
      </c>
      <c r="AP15" s="284">
        <v>-18860</v>
      </c>
      <c r="AQ15" s="285">
        <v>-13520</v>
      </c>
      <c r="AR15" s="286">
        <v>39.5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640474</v>
      </c>
      <c r="AP16" s="284">
        <v>309109</v>
      </c>
      <c r="AQ16" s="285">
        <v>249036</v>
      </c>
      <c r="AR16" s="286">
        <v>24.1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28.47</v>
      </c>
      <c r="AP21" s="298">
        <v>21</v>
      </c>
      <c r="AQ21" s="299">
        <v>7.47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94.6</v>
      </c>
      <c r="AP22" s="303">
        <v>95.5</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373673</v>
      </c>
      <c r="AP32" s="312">
        <v>180344</v>
      </c>
      <c r="AQ32" s="313">
        <v>141939</v>
      </c>
      <c r="AR32" s="314">
        <v>27.1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168950</v>
      </c>
      <c r="AP35" s="312">
        <v>81540</v>
      </c>
      <c r="AQ35" s="313">
        <v>33103</v>
      </c>
      <c r="AR35" s="314">
        <v>146.30000000000001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8341</v>
      </c>
      <c r="AP36" s="312">
        <v>4026</v>
      </c>
      <c r="AQ36" s="313">
        <v>3141</v>
      </c>
      <c r="AR36" s="314">
        <v>28.2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134</v>
      </c>
      <c r="AP37" s="312">
        <v>65</v>
      </c>
      <c r="AQ37" s="313">
        <v>429</v>
      </c>
      <c r="AR37" s="314">
        <v>-84.8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16</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t="s">
        <v>487</v>
      </c>
      <c r="AP39" s="312" t="s">
        <v>487</v>
      </c>
      <c r="AQ39" s="313">
        <v>-2776</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-292064</v>
      </c>
      <c r="AP40" s="312">
        <v>-140958</v>
      </c>
      <c r="AQ40" s="313">
        <v>-127875</v>
      </c>
      <c r="AR40" s="314">
        <v>10.199999999999999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259034</v>
      </c>
      <c r="AP41" s="312">
        <v>125016</v>
      </c>
      <c r="AQ41" s="313">
        <v>47977</v>
      </c>
      <c r="AR41" s="314">
        <v>160.6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664975</v>
      </c>
      <c r="AN51" s="334">
        <v>300350</v>
      </c>
      <c r="AO51" s="335">
        <v>114.7</v>
      </c>
      <c r="AP51" s="336">
        <v>264232</v>
      </c>
      <c r="AQ51" s="337">
        <v>15.8</v>
      </c>
      <c r="AR51" s="338">
        <v>98.9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233476</v>
      </c>
      <c r="AN52" s="342">
        <v>105454</v>
      </c>
      <c r="AO52" s="343">
        <v>20.399999999999999</v>
      </c>
      <c r="AP52" s="344">
        <v>133959</v>
      </c>
      <c r="AQ52" s="345">
        <v>13.9</v>
      </c>
      <c r="AR52" s="346">
        <v>6.5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338704</v>
      </c>
      <c r="AN53" s="334">
        <v>155511</v>
      </c>
      <c r="AO53" s="335">
        <v>-48.2</v>
      </c>
      <c r="AP53" s="336">
        <v>263613</v>
      </c>
      <c r="AQ53" s="337">
        <v>-0.2</v>
      </c>
      <c r="AR53" s="338">
        <v>-48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181910</v>
      </c>
      <c r="AN54" s="342">
        <v>83522</v>
      </c>
      <c r="AO54" s="343">
        <v>-20.8</v>
      </c>
      <c r="AP54" s="344">
        <v>128823</v>
      </c>
      <c r="AQ54" s="345">
        <v>-3.8</v>
      </c>
      <c r="AR54" s="346">
        <v>-17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252321</v>
      </c>
      <c r="AN55" s="334">
        <v>117852</v>
      </c>
      <c r="AO55" s="335">
        <v>-24.2</v>
      </c>
      <c r="AP55" s="336">
        <v>330026</v>
      </c>
      <c r="AQ55" s="337">
        <v>25.2</v>
      </c>
      <c r="AR55" s="338">
        <v>-49.4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115703</v>
      </c>
      <c r="AN56" s="342">
        <v>54042</v>
      </c>
      <c r="AO56" s="343">
        <v>-35.299999999999997</v>
      </c>
      <c r="AP56" s="344">
        <v>141075</v>
      </c>
      <c r="AQ56" s="345">
        <v>9.5</v>
      </c>
      <c r="AR56" s="346">
        <v>-44.8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278185</v>
      </c>
      <c r="AN57" s="334">
        <v>131904</v>
      </c>
      <c r="AO57" s="335">
        <v>11.9</v>
      </c>
      <c r="AP57" s="336">
        <v>278179</v>
      </c>
      <c r="AQ57" s="337">
        <v>-15.7</v>
      </c>
      <c r="AR57" s="338">
        <v>27.6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125024</v>
      </c>
      <c r="AN58" s="342">
        <v>59281</v>
      </c>
      <c r="AO58" s="343">
        <v>9.6999999999999993</v>
      </c>
      <c r="AP58" s="344">
        <v>122182</v>
      </c>
      <c r="AQ58" s="345">
        <v>-13.4</v>
      </c>
      <c r="AR58" s="346">
        <v>23.1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303986</v>
      </c>
      <c r="AN59" s="334">
        <v>146711</v>
      </c>
      <c r="AO59" s="335">
        <v>11.2</v>
      </c>
      <c r="AP59" s="336">
        <v>283153</v>
      </c>
      <c r="AQ59" s="337">
        <v>1.8</v>
      </c>
      <c r="AR59" s="338">
        <v>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190609</v>
      </c>
      <c r="AN60" s="342">
        <v>91993</v>
      </c>
      <c r="AO60" s="343">
        <v>55.2</v>
      </c>
      <c r="AP60" s="344">
        <v>127593</v>
      </c>
      <c r="AQ60" s="345">
        <v>4.4000000000000004</v>
      </c>
      <c r="AR60" s="346">
        <v>50.8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367634</v>
      </c>
      <c r="AN61" s="349">
        <v>170466</v>
      </c>
      <c r="AO61" s="350">
        <v>13.1</v>
      </c>
      <c r="AP61" s="351">
        <v>283841</v>
      </c>
      <c r="AQ61" s="352">
        <v>5.4</v>
      </c>
      <c r="AR61" s="338">
        <v>7.7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169344</v>
      </c>
      <c r="AN62" s="342">
        <v>78858</v>
      </c>
      <c r="AO62" s="343">
        <v>5.8</v>
      </c>
      <c r="AP62" s="344">
        <v>130726</v>
      </c>
      <c r="AQ62" s="345">
        <v>2.1</v>
      </c>
      <c r="AR62" s="346">
        <v>3.7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SF+jZ0rr41P0ME/XKo+QHttGus8ZMmLDTlwWaJP3Erq3gMrG6Bu8zx5uY4jlV3q3RuQIFryKKHLc2HVf3HbQ==" saltValue="sdGQtEph3jcJ12hR7vrr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85" zoomScaleNormal="85" zoomScaleSheetLayoutView="55" workbookViewId="0">
      <selection activeCell="H63" sqref="H6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CyKyea7vVKlc1Iw2mY538InaI6VspTFqjK7PJGptMw7TdRRnnXdd+lt9SrpyGdENYz2fjqSyFW7ARcVFfg51DQ==" saltValue="mwKEynQZXOhn/8m+Tm0JO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64" zoomScaleNormal="100" zoomScaleSheetLayoutView="55" workbookViewId="0">
      <selection activeCell="H63" sqref="H6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gYgkCJNjby6BKsA34Dla/dljJAjNiFKH5XegBLvIkPZdTBrv/YhtQR2IPUtrzKDMg+PmbFjs+yX3ezU54O3wFw==" saltValue="TRkZU1kjVJv9VXBTMa9xL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59.19</v>
      </c>
      <c r="G47" s="12">
        <v>55.04</v>
      </c>
      <c r="H47" s="12">
        <v>56.28</v>
      </c>
      <c r="I47" s="12">
        <v>58.12</v>
      </c>
      <c r="J47" s="13">
        <v>48.55</v>
      </c>
    </row>
    <row r="48" spans="2:10" ht="57.75" customHeight="1" x14ac:dyDescent="0.15">
      <c r="B48" s="14"/>
      <c r="C48" s="1177" t="s">
        <v>4</v>
      </c>
      <c r="D48" s="1177"/>
      <c r="E48" s="1178"/>
      <c r="F48" s="15">
        <v>21.59</v>
      </c>
      <c r="G48" s="16">
        <v>21.24</v>
      </c>
      <c r="H48" s="16">
        <v>21.49</v>
      </c>
      <c r="I48" s="16">
        <v>20.43</v>
      </c>
      <c r="J48" s="17">
        <v>17.399999999999999</v>
      </c>
    </row>
    <row r="49" spans="2:10" ht="57.75" customHeight="1" thickBot="1" x14ac:dyDescent="0.2">
      <c r="B49" s="18"/>
      <c r="C49" s="1179" t="s">
        <v>5</v>
      </c>
      <c r="D49" s="1179"/>
      <c r="E49" s="1180"/>
      <c r="F49" s="19" t="s">
        <v>531</v>
      </c>
      <c r="G49" s="20">
        <v>1.18</v>
      </c>
      <c r="H49" s="20">
        <v>9.83</v>
      </c>
      <c r="I49" s="20" t="s">
        <v>532</v>
      </c>
      <c r="J49" s="21" t="s">
        <v>533</v>
      </c>
    </row>
    <row r="50" spans="2:10" x14ac:dyDescent="0.15"/>
  </sheetData>
  <sheetProtection algorithmName="SHA-512" hashValue="v8mJmuFqfh52nuJngtBCL6R2oIVs3LSGiWAgSCW6WumI8Utp/S4VWieMAVrthh0MIwCjL+y5E5Ad2N88DokQUA==" saltValue="vBgsKlEsjea1pHGRrXzkDQ==" spinCount="100000" sheet="1" objects="1" scenarios="1"/>
  <mergeCells count="3">
    <mergeCell ref="C47:E47"/>
    <mergeCell ref="C48:E48"/>
    <mergeCell ref="C49:E49"/>
  </mergeCells>
  <phoneticPr fontId="2"/>
  <printOptions horizontalCentered="1"/>
  <pageMargins left="0" right="0" top="0.27559055118110237"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令和5年度(2023年度) 財政状況資料集</dc:title>
  <dc:creator>岐阜県東白川村総務課財政担当</dc:creator>
  <cp:lastModifiedBy>今井 里美</cp:lastModifiedBy>
  <dcterms:modified xsi:type="dcterms:W3CDTF">2025-10-17T05:42:47Z</dcterms:modified>
</cp:coreProperties>
</file>